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40" windowWidth="27795" windowHeight="12465"/>
  </bookViews>
  <sheets>
    <sheet name="4" sheetId="1" r:id="rId1"/>
  </sheets>
  <definedNames>
    <definedName name="_xlnm._FilterDatabase" localSheetId="0" hidden="1">'4'!#REF!</definedName>
    <definedName name="_xlnm.Print_Area" localSheetId="0">'4'!$A$1:$BA$69</definedName>
  </definedNames>
  <calcPr calcId="125725"/>
</workbook>
</file>

<file path=xl/calcChain.xml><?xml version="1.0" encoding="utf-8"?>
<calcChain xmlns="http://schemas.openxmlformats.org/spreadsheetml/2006/main">
  <c r="BA69" i="1"/>
  <c r="AZ69"/>
  <c r="AY69"/>
  <c r="AX69"/>
  <c r="AW69"/>
  <c r="AV69"/>
  <c r="AU69"/>
  <c r="BA68"/>
  <c r="AZ68"/>
  <c r="AY68"/>
  <c r="AX68"/>
  <c r="AW68"/>
  <c r="AV68"/>
  <c r="AU68"/>
  <c r="BA67"/>
  <c r="AZ67"/>
  <c r="AY67"/>
  <c r="AX67"/>
  <c r="AW67"/>
  <c r="AU67"/>
  <c r="BA65"/>
  <c r="AZ65"/>
  <c r="AY65"/>
  <c r="AX65"/>
  <c r="AW65"/>
  <c r="AV65"/>
  <c r="AU65"/>
  <c r="BA64"/>
  <c r="AZ64"/>
  <c r="AY64"/>
  <c r="AX64"/>
  <c r="AW64"/>
  <c r="AV64"/>
  <c r="AU64"/>
  <c r="BA63"/>
  <c r="AZ63"/>
  <c r="AY63"/>
  <c r="AX63"/>
  <c r="AW63"/>
  <c r="AV63"/>
  <c r="AU63"/>
  <c r="BA62"/>
  <c r="AZ62"/>
  <c r="AY62"/>
  <c r="AX62"/>
  <c r="AW62"/>
  <c r="AV62"/>
  <c r="AU62"/>
  <c r="BA61"/>
  <c r="AZ61"/>
  <c r="AY61"/>
  <c r="AX61"/>
  <c r="AW61"/>
  <c r="AV61"/>
  <c r="AU61"/>
  <c r="BA60"/>
  <c r="AZ60"/>
  <c r="AY60"/>
  <c r="AX60"/>
  <c r="AW60"/>
  <c r="AV60"/>
  <c r="AU60"/>
  <c r="BA59"/>
  <c r="AZ59"/>
  <c r="AY59"/>
  <c r="AX59"/>
  <c r="AW59"/>
  <c r="AV59"/>
  <c r="AU59"/>
  <c r="BA58"/>
  <c r="AZ58"/>
  <c r="AY58"/>
  <c r="AX58"/>
  <c r="AW58"/>
  <c r="AV58"/>
  <c r="AU58"/>
  <c r="BA57"/>
  <c r="AZ57"/>
  <c r="AY57"/>
  <c r="AX57"/>
  <c r="AW57"/>
  <c r="AV57"/>
  <c r="AU57"/>
  <c r="BA56"/>
  <c r="AZ56"/>
  <c r="AY56"/>
  <c r="AX56"/>
  <c r="AW56"/>
  <c r="AV56"/>
  <c r="AU56"/>
  <c r="BA55"/>
  <c r="AZ55"/>
  <c r="AY55"/>
  <c r="AX55"/>
  <c r="AW55"/>
  <c r="AV55"/>
  <c r="AU55"/>
  <c r="BA54"/>
  <c r="AZ54"/>
  <c r="AY54"/>
  <c r="AX54"/>
  <c r="AW54"/>
  <c r="AV54"/>
  <c r="AU54"/>
  <c r="BA53"/>
  <c r="AZ53"/>
  <c r="AY53"/>
  <c r="AX53"/>
  <c r="AW53"/>
  <c r="AV53"/>
  <c r="AU53"/>
  <c r="BA52"/>
  <c r="AZ52"/>
  <c r="AY52"/>
  <c r="AX52"/>
  <c r="AW52"/>
  <c r="AU52"/>
  <c r="BA49"/>
  <c r="AZ49"/>
  <c r="AY49"/>
  <c r="AX49"/>
  <c r="AW49"/>
  <c r="AV49"/>
  <c r="AU49"/>
  <c r="BA48"/>
  <c r="AZ48"/>
  <c r="AY48"/>
  <c r="AX48"/>
  <c r="AW48"/>
  <c r="AV48"/>
  <c r="AU48"/>
  <c r="BA47"/>
  <c r="AZ47"/>
  <c r="AY47"/>
  <c r="AX47"/>
  <c r="AW47"/>
  <c r="AV47"/>
  <c r="AU47"/>
  <c r="BA46"/>
  <c r="AZ46"/>
  <c r="AY46"/>
  <c r="AX46"/>
  <c r="AW46"/>
  <c r="AV46"/>
  <c r="AU46"/>
  <c r="BA45"/>
  <c r="AZ45"/>
  <c r="AY45"/>
  <c r="AX45"/>
  <c r="AW45"/>
  <c r="AV45"/>
  <c r="AU45"/>
  <c r="BA44"/>
  <c r="AZ44"/>
  <c r="AY44"/>
  <c r="AX44"/>
  <c r="AW44"/>
  <c r="AV44"/>
  <c r="AU44"/>
  <c r="BA42"/>
  <c r="AZ42"/>
  <c r="AY42"/>
  <c r="AX42"/>
  <c r="AW42"/>
  <c r="AV42"/>
  <c r="AU42"/>
  <c r="BA41"/>
  <c r="AZ41"/>
  <c r="AY41"/>
  <c r="AX41"/>
  <c r="AW41"/>
  <c r="AV41"/>
  <c r="AU41"/>
  <c r="BA40"/>
  <c r="AZ40"/>
  <c r="AY40"/>
  <c r="AX40"/>
  <c r="AW40"/>
  <c r="AV40"/>
  <c r="AU40"/>
  <c r="BA39"/>
  <c r="AZ39"/>
  <c r="AY39"/>
  <c r="AX39"/>
  <c r="AW39"/>
  <c r="AV39"/>
  <c r="AU39"/>
  <c r="BA38"/>
  <c r="AZ38"/>
  <c r="AY38"/>
  <c r="AX38"/>
  <c r="AW38"/>
  <c r="AV38"/>
  <c r="AU38"/>
  <c r="BA37"/>
  <c r="AZ37"/>
  <c r="AY37"/>
  <c r="AX37"/>
  <c r="AW37"/>
  <c r="AV37"/>
  <c r="AU37"/>
  <c r="BA36"/>
  <c r="AZ36"/>
  <c r="AY36"/>
  <c r="AX36"/>
  <c r="AW36"/>
  <c r="AV36"/>
  <c r="AU36"/>
  <c r="BA35"/>
  <c r="AZ35"/>
  <c r="AY35"/>
  <c r="AX35"/>
  <c r="AW35"/>
  <c r="AV35"/>
  <c r="AU35"/>
  <c r="BA34"/>
  <c r="AZ34"/>
  <c r="AY34"/>
  <c r="AX34"/>
  <c r="AW34"/>
  <c r="AV34"/>
  <c r="AU34"/>
  <c r="BA33"/>
  <c r="AZ33"/>
  <c r="AY33"/>
  <c r="AX33"/>
  <c r="AW33"/>
  <c r="AV33"/>
  <c r="AU33"/>
  <c r="BA32"/>
  <c r="AZ32"/>
  <c r="AY32"/>
  <c r="AX32"/>
  <c r="AW32"/>
  <c r="AV32"/>
  <c r="AU32"/>
  <c r="BA31"/>
  <c r="AZ31"/>
  <c r="AY31"/>
  <c r="AX31"/>
  <c r="AW31"/>
  <c r="AV31"/>
  <c r="AU31"/>
  <c r="BA30"/>
  <c r="AZ30"/>
  <c r="AY30"/>
  <c r="AX30"/>
  <c r="AW30"/>
  <c r="AV30"/>
  <c r="AU30"/>
  <c r="BA29"/>
  <c r="AZ29"/>
  <c r="AY29"/>
  <c r="AX29"/>
  <c r="AW29"/>
  <c r="AV29"/>
  <c r="AU29"/>
  <c r="BA28"/>
  <c r="AZ28"/>
  <c r="AY28"/>
  <c r="AX28"/>
  <c r="AW28"/>
  <c r="AV28"/>
  <c r="AU28"/>
  <c r="BA27"/>
  <c r="AZ27"/>
  <c r="AY27"/>
  <c r="AX27"/>
  <c r="AW27"/>
  <c r="AV27"/>
  <c r="AU27"/>
  <c r="BA26"/>
  <c r="AZ26"/>
  <c r="AY26"/>
  <c r="AX26"/>
  <c r="AW26"/>
  <c r="AV26"/>
  <c r="AU26"/>
  <c r="BA25"/>
  <c r="AZ25"/>
  <c r="AY25"/>
  <c r="AX25"/>
  <c r="AW25"/>
  <c r="AV25"/>
  <c r="AU25"/>
  <c r="BA24"/>
  <c r="AZ24"/>
  <c r="AY24"/>
  <c r="AX24"/>
  <c r="AW24"/>
  <c r="AV24"/>
  <c r="AU24"/>
  <c r="BA23"/>
  <c r="AZ23"/>
  <c r="AY23"/>
  <c r="AX23"/>
  <c r="AW23"/>
  <c r="AV23"/>
  <c r="AU23"/>
  <c r="BA21"/>
  <c r="AZ21"/>
  <c r="AY21"/>
  <c r="AX21"/>
  <c r="AW21"/>
  <c r="AV21"/>
  <c r="AU21"/>
  <c r="BA20"/>
  <c r="AZ20"/>
  <c r="AY20"/>
  <c r="AX20"/>
  <c r="AW20"/>
  <c r="AV20"/>
  <c r="AU20"/>
  <c r="BA18"/>
  <c r="AZ18"/>
  <c r="AY18"/>
  <c r="AX18"/>
  <c r="AW18"/>
  <c r="AV18"/>
  <c r="AU18"/>
  <c r="BA16"/>
  <c r="AZ16"/>
  <c r="AY16"/>
  <c r="AX16"/>
  <c r="AW16"/>
  <c r="AV16"/>
  <c r="AU16"/>
  <c r="F67" l="1"/>
  <c r="M67"/>
  <c r="AO67"/>
  <c r="AH67"/>
  <c r="AA67"/>
  <c r="T67"/>
  <c r="AO52"/>
  <c r="AH52"/>
  <c r="AA52"/>
  <c r="T52"/>
  <c r="M52"/>
  <c r="F52"/>
  <c r="AV52" l="1"/>
  <c r="AV67"/>
  <c r="F51"/>
  <c r="E51"/>
  <c r="F50" l="1"/>
  <c r="F43" s="1"/>
  <c r="E50"/>
  <c r="AT51"/>
  <c r="AT50" s="1"/>
  <c r="AT43" s="1"/>
  <c r="AS51"/>
  <c r="AS50" s="1"/>
  <c r="AS43" s="1"/>
  <c r="AR51"/>
  <c r="AR50" s="1"/>
  <c r="AR43" s="1"/>
  <c r="AQ51"/>
  <c r="AQ50" s="1"/>
  <c r="AQ43" s="1"/>
  <c r="AP51"/>
  <c r="AP50" s="1"/>
  <c r="AP43" s="1"/>
  <c r="AO51"/>
  <c r="AO50" s="1"/>
  <c r="AO43" s="1"/>
  <c r="AN51"/>
  <c r="AN50" s="1"/>
  <c r="AN43" s="1"/>
  <c r="AM51"/>
  <c r="AM50" s="1"/>
  <c r="AM43" s="1"/>
  <c r="AL51"/>
  <c r="AL50" s="1"/>
  <c r="AL43" s="1"/>
  <c r="AK51"/>
  <c r="AK50" s="1"/>
  <c r="AK43" s="1"/>
  <c r="AJ51"/>
  <c r="AJ50" s="1"/>
  <c r="AJ43" s="1"/>
  <c r="AI51"/>
  <c r="AI50" s="1"/>
  <c r="AI43" s="1"/>
  <c r="AH51"/>
  <c r="AH50" s="1"/>
  <c r="AH43" s="1"/>
  <c r="AG51"/>
  <c r="AG50" s="1"/>
  <c r="AG43" s="1"/>
  <c r="AF51"/>
  <c r="AF50" s="1"/>
  <c r="AF43" s="1"/>
  <c r="AE51"/>
  <c r="AE50" s="1"/>
  <c r="AE43" s="1"/>
  <c r="AD51"/>
  <c r="AD50" s="1"/>
  <c r="AD43" s="1"/>
  <c r="AC51"/>
  <c r="AC50" s="1"/>
  <c r="AC43" s="1"/>
  <c r="AB51"/>
  <c r="AB50" s="1"/>
  <c r="AB43" s="1"/>
  <c r="AA51"/>
  <c r="AA50" s="1"/>
  <c r="AA43" s="1"/>
  <c r="Z51"/>
  <c r="Z50" s="1"/>
  <c r="Z43" s="1"/>
  <c r="Y51"/>
  <c r="Y50" s="1"/>
  <c r="Y43" s="1"/>
  <c r="X51"/>
  <c r="X50" s="1"/>
  <c r="X43" s="1"/>
  <c r="W51"/>
  <c r="W50" s="1"/>
  <c r="W43" s="1"/>
  <c r="V51"/>
  <c r="V50" s="1"/>
  <c r="V43" s="1"/>
  <c r="U51"/>
  <c r="U50" s="1"/>
  <c r="U43" s="1"/>
  <c r="T51"/>
  <c r="T50" s="1"/>
  <c r="T43" s="1"/>
  <c r="S51"/>
  <c r="S50" s="1"/>
  <c r="S43" s="1"/>
  <c r="R51"/>
  <c r="R50" s="1"/>
  <c r="R43" s="1"/>
  <c r="Q51"/>
  <c r="Q50" s="1"/>
  <c r="Q43" s="1"/>
  <c r="P51"/>
  <c r="P50" s="1"/>
  <c r="P43" s="1"/>
  <c r="O51"/>
  <c r="O50" s="1"/>
  <c r="O43" s="1"/>
  <c r="N51"/>
  <c r="N50" s="1"/>
  <c r="N43" s="1"/>
  <c r="M51"/>
  <c r="M50" s="1"/>
  <c r="M43" s="1"/>
  <c r="L51"/>
  <c r="K51"/>
  <c r="J51"/>
  <c r="I51"/>
  <c r="H51"/>
  <c r="G51"/>
  <c r="AT66"/>
  <c r="AT19" s="1"/>
  <c r="AS66"/>
  <c r="AS19" s="1"/>
  <c r="AR66"/>
  <c r="AR19" s="1"/>
  <c r="AQ66"/>
  <c r="AQ19" s="1"/>
  <c r="AP66"/>
  <c r="AP19" s="1"/>
  <c r="AO66"/>
  <c r="AO19" s="1"/>
  <c r="AN66"/>
  <c r="AN19" s="1"/>
  <c r="AM66"/>
  <c r="AM19" s="1"/>
  <c r="AL66"/>
  <c r="AL19" s="1"/>
  <c r="AK66"/>
  <c r="AK19" s="1"/>
  <c r="AJ66"/>
  <c r="AJ19" s="1"/>
  <c r="AI66"/>
  <c r="AI19" s="1"/>
  <c r="AH66"/>
  <c r="AH19" s="1"/>
  <c r="AG66"/>
  <c r="AG19" s="1"/>
  <c r="AF66"/>
  <c r="AF19" s="1"/>
  <c r="AE66"/>
  <c r="AE19" s="1"/>
  <c r="AD66"/>
  <c r="AD19" s="1"/>
  <c r="AC66"/>
  <c r="AC19" s="1"/>
  <c r="AB66"/>
  <c r="AB19" s="1"/>
  <c r="AA66"/>
  <c r="AA19" s="1"/>
  <c r="Z66"/>
  <c r="Z19" s="1"/>
  <c r="Y66"/>
  <c r="Y19" s="1"/>
  <c r="X66"/>
  <c r="X19" s="1"/>
  <c r="W66"/>
  <c r="W19" s="1"/>
  <c r="V66"/>
  <c r="V19" s="1"/>
  <c r="U66"/>
  <c r="U19" s="1"/>
  <c r="T66"/>
  <c r="S66"/>
  <c r="S19" s="1"/>
  <c r="R66"/>
  <c r="R19" s="1"/>
  <c r="Q66"/>
  <c r="Q19" s="1"/>
  <c r="P66"/>
  <c r="P19" s="1"/>
  <c r="O66"/>
  <c r="O19" s="1"/>
  <c r="N66"/>
  <c r="N19" s="1"/>
  <c r="M66"/>
  <c r="M19" s="1"/>
  <c r="L66"/>
  <c r="L19" s="1"/>
  <c r="K66"/>
  <c r="J66"/>
  <c r="I66"/>
  <c r="H66"/>
  <c r="G66"/>
  <c r="F66"/>
  <c r="E66"/>
  <c r="AU51" l="1"/>
  <c r="AU66"/>
  <c r="AY66"/>
  <c r="AY51"/>
  <c r="F19"/>
  <c r="AV66"/>
  <c r="AW66"/>
  <c r="BA66"/>
  <c r="AW51"/>
  <c r="BA51"/>
  <c r="AV43"/>
  <c r="AV50"/>
  <c r="E43"/>
  <c r="AZ66"/>
  <c r="AZ51"/>
  <c r="AV51"/>
  <c r="AX66"/>
  <c r="AX51"/>
  <c r="L50"/>
  <c r="AU50" s="1"/>
  <c r="P17"/>
  <c r="P15" s="1"/>
  <c r="P22"/>
  <c r="X17"/>
  <c r="X15" s="1"/>
  <c r="X22"/>
  <c r="AB17"/>
  <c r="AB15" s="1"/>
  <c r="AB22"/>
  <c r="AF17"/>
  <c r="AF15" s="1"/>
  <c r="AF22"/>
  <c r="AJ17"/>
  <c r="AJ15" s="1"/>
  <c r="AJ22"/>
  <c r="AN17"/>
  <c r="AN15" s="1"/>
  <c r="AN22"/>
  <c r="AR22"/>
  <c r="AR17"/>
  <c r="AR15" s="1"/>
  <c r="E19"/>
  <c r="AU19" s="1"/>
  <c r="I19"/>
  <c r="AY19" s="1"/>
  <c r="I50"/>
  <c r="AY50" s="1"/>
  <c r="Q17"/>
  <c r="Q15" s="1"/>
  <c r="Q22"/>
  <c r="U17"/>
  <c r="U15" s="1"/>
  <c r="U22"/>
  <c r="Y22"/>
  <c r="Y17"/>
  <c r="Y15" s="1"/>
  <c r="AC17"/>
  <c r="AC15" s="1"/>
  <c r="AC22"/>
  <c r="AG17"/>
  <c r="AG15" s="1"/>
  <c r="AG22"/>
  <c r="AK17"/>
  <c r="AK15" s="1"/>
  <c r="AK22"/>
  <c r="AS17"/>
  <c r="AS15" s="1"/>
  <c r="AS22"/>
  <c r="J19"/>
  <c r="AZ19" s="1"/>
  <c r="J50"/>
  <c r="AZ50" s="1"/>
  <c r="N17"/>
  <c r="N15" s="1"/>
  <c r="N22"/>
  <c r="R17"/>
  <c r="R15" s="1"/>
  <c r="R22"/>
  <c r="V17"/>
  <c r="V15" s="1"/>
  <c r="V22"/>
  <c r="Z17"/>
  <c r="Z15" s="1"/>
  <c r="Z22"/>
  <c r="AD17"/>
  <c r="AD15" s="1"/>
  <c r="AD22"/>
  <c r="AL22"/>
  <c r="AL17"/>
  <c r="AL15" s="1"/>
  <c r="AP17"/>
  <c r="AP15" s="1"/>
  <c r="AP22"/>
  <c r="AT17"/>
  <c r="AT15" s="1"/>
  <c r="AT22"/>
  <c r="E22"/>
  <c r="H19"/>
  <c r="AX19" s="1"/>
  <c r="H50"/>
  <c r="AX50" s="1"/>
  <c r="G19"/>
  <c r="AW19" s="1"/>
  <c r="K19"/>
  <c r="BA19" s="1"/>
  <c r="G50"/>
  <c r="AW50" s="1"/>
  <c r="K50"/>
  <c r="BA50" s="1"/>
  <c r="O17"/>
  <c r="O15" s="1"/>
  <c r="O22"/>
  <c r="S22"/>
  <c r="S17"/>
  <c r="S15" s="1"/>
  <c r="W17"/>
  <c r="W15" s="1"/>
  <c r="W22"/>
  <c r="AE17"/>
  <c r="AE15" s="1"/>
  <c r="AE22"/>
  <c r="AI22"/>
  <c r="AI17"/>
  <c r="AI15" s="1"/>
  <c r="AM17"/>
  <c r="AM15" s="1"/>
  <c r="AM22"/>
  <c r="AQ17"/>
  <c r="AQ15" s="1"/>
  <c r="AQ22"/>
  <c r="T19"/>
  <c r="AO17"/>
  <c r="AO15" s="1"/>
  <c r="AO22"/>
  <c r="AH17"/>
  <c r="AH15" s="1"/>
  <c r="AH22"/>
  <c r="AA17"/>
  <c r="AA15" s="1"/>
  <c r="AA22"/>
  <c r="T17"/>
  <c r="T22"/>
  <c r="M17"/>
  <c r="M15" s="1"/>
  <c r="M22"/>
  <c r="F17"/>
  <c r="F22"/>
  <c r="AV22" l="1"/>
  <c r="AV17"/>
  <c r="T15"/>
  <c r="E17"/>
  <c r="AV19"/>
  <c r="H43"/>
  <c r="AX43" s="1"/>
  <c r="J43"/>
  <c r="AZ43" s="1"/>
  <c r="G43"/>
  <c r="AW43" s="1"/>
  <c r="L43"/>
  <c r="AU43" s="1"/>
  <c r="K43"/>
  <c r="BA43" s="1"/>
  <c r="I43"/>
  <c r="AY43" s="1"/>
  <c r="F15"/>
  <c r="D67"/>
  <c r="D66" s="1"/>
  <c r="D19" s="1"/>
  <c r="D52"/>
  <c r="D51" s="1"/>
  <c r="D50" s="1"/>
  <c r="D43" s="1"/>
  <c r="AV15" l="1"/>
  <c r="E15"/>
  <c r="I17"/>
  <c r="AY17" s="1"/>
  <c r="I22"/>
  <c r="AY22" s="1"/>
  <c r="J17"/>
  <c r="AZ17" s="1"/>
  <c r="J22"/>
  <c r="AZ22" s="1"/>
  <c r="L17"/>
  <c r="AU17" s="1"/>
  <c r="L22"/>
  <c r="AU22" s="1"/>
  <c r="K22"/>
  <c r="BA22" s="1"/>
  <c r="K17"/>
  <c r="BA17" s="1"/>
  <c r="G17"/>
  <c r="AW17" s="1"/>
  <c r="G22"/>
  <c r="AW22" s="1"/>
  <c r="H17"/>
  <c r="AX17" s="1"/>
  <c r="H22"/>
  <c r="AX22" s="1"/>
  <c r="D17"/>
  <c r="D15" s="1"/>
  <c r="D22"/>
  <c r="G15" l="1"/>
  <c r="AW15" s="1"/>
  <c r="I15"/>
  <c r="AY15" s="1"/>
  <c r="H15"/>
  <c r="AX15" s="1"/>
  <c r="J15"/>
  <c r="AZ15" s="1"/>
  <c r="K15"/>
  <c r="BA15" s="1"/>
  <c r="L15"/>
  <c r="AU15" s="1"/>
</calcChain>
</file>

<file path=xl/sharedStrings.xml><?xml version="1.0" encoding="utf-8"?>
<sst xmlns="http://schemas.openxmlformats.org/spreadsheetml/2006/main" count="303" uniqueCount="181">
  <si>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</si>
  <si>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</si>
  <si>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</si>
  <si>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</si>
  <si>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</si>
  <si>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</si>
  <si>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</si>
  <si>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</si>
  <si>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</si>
  <si>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</si>
  <si>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</si>
  <si>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</si>
  <si>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</si>
  <si>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</si>
  <si>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</si>
  <si>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</si>
  <si>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</si>
  <si>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</si>
  <si>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</si>
  <si>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</si>
  <si>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</si>
  <si>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</si>
  <si>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</si>
  <si>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</si>
  <si>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</si>
  <si>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</si>
  <si>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</si>
  <si>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</si>
  <si>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</si>
  <si>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</si>
  <si>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</si>
  <si>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</si>
  <si>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</si>
  <si>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</si>
  <si>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</si>
  <si>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</si>
  <si>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</si>
  <si>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</si>
  <si>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</si>
  <si>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</si>
  <si>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</si>
  <si>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</si>
  <si>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</si>
  <si>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</si>
  <si>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</si>
  <si>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</si>
  <si>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</si>
  <si>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</si>
  <si>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</si>
  <si>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</si>
  <si>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</si>
  <si>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</si>
  <si>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</si>
  <si>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</si>
  <si>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</si>
  <si>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</si>
  <si>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</si>
  <si>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</si>
  <si>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</si>
  <si>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</si>
  <si>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</si>
  <si>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</si>
  <si>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</si>
  <si>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</si>
  <si>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</si>
  <si>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</si>
  <si>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</si>
  <si>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</si>
  <si>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</si>
  <si>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</si>
  <si>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</si>
  <si>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</si>
  <si>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</si>
  <si>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</si>
  <si>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</si>
  <si>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</si>
  <si>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</si>
  <si>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</si>
  <si>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</si>
  <si>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</si>
  <si>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</si>
  <si>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</si>
  <si>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</si>
  <si>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</si>
  <si>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</si>
  <si>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</si>
  <si>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</si>
  <si>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</si>
  <si>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</si>
  <si>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</si>
  <si>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</si>
  <si>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</si>
  <si>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</si>
  <si>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</si>
  <si>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</si>
  <si>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</si>
  <si>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</si>
  <si>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</si>
  <si>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</si>
  <si>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</si>
  <si>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</si>
  <si>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</si>
  <si>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</si>
  <si>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</si>
  <si>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</si>
  <si>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</si>
  <si>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</si>
  <si>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</si>
  <si>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</si>
  <si>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</si>
  <si>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</si>
  <si>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</si>
  <si>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</si>
  <si>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</si>
  <si>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</si>
  <si>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</si>
  <si>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</si>
  <si>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</si>
  <si>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</si>
  <si>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</si>
  <si>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</si>
  <si>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</si>
  <si>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2017 год</t>
  </si>
  <si>
    <t>2018 год</t>
  </si>
  <si>
    <t>2019 год</t>
  </si>
  <si>
    <t>2020 год</t>
  </si>
  <si>
    <t>2021 год</t>
  </si>
  <si>
    <t>2022 год</t>
  </si>
  <si>
    <t>шт</t>
  </si>
  <si>
    <t>Владимирская область город Гороховец</t>
  </si>
  <si>
    <t>-</t>
  </si>
  <si>
    <t>Утвержденный план</t>
  </si>
  <si>
    <t>Итого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</si>
  <si>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</si>
  <si>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</si>
  <si>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</si>
  <si>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</si>
  <si>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</si>
  <si>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</si>
  <si>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</si>
  <si>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</si>
  <si>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</si>
  <si>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</si>
  <si>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</si>
  <si>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</si>
  <si>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</si>
  <si>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</si>
  <si>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</si>
  <si>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</si>
  <si>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</si>
  <si>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</si>
  <si>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</si>
  <si>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</si>
  <si>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</si>
  <si>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</si>
  <si>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</si>
  <si>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</si>
  <si>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</si>
  <si>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</si>
  <si>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</si>
  <si>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</si>
  <si>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</si>
  <si>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</si>
  <si>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</si>
  <si>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</si>
  <si>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</si>
  <si>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</si>
  <si>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</si>
  <si>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</si>
  <si>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</si>
  <si>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</si>
  <si>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</si>
  <si>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</si>
  <si>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</si>
  <si>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</si>
  <si>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</si>
  <si>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</si>
  <si>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</si>
  <si>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</si>
  <si>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4</t>
  </si>
  <si>
    <t>администрации области   от  09 .06.2017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</si>
</sst>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6" fillId="0" borderId="0" xfId="5" applyFont="1" applyFill="1" applyBorder="1" applyAlignment="1"/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0" xfId="0" applyNumberFormat="1" applyFont="1"/>
    <xf numFmtId="0" fontId="3" fillId="0" borderId="3" xfId="0" applyNumberFormat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0" xfId="1" applyFont="1"/>
    <xf numFmtId="164" fontId="6" fillId="0" borderId="3" xfId="1" applyFont="1" applyFill="1" applyBorder="1" applyAlignment="1">
      <alignment horizontal="center" vertical="center" wrapText="1"/>
    </xf>
    <xf numFmtId="164" fontId="6" fillId="0" borderId="0" xfId="1" applyFont="1"/>
    <xf numFmtId="0" fontId="6" fillId="0" borderId="0" xfId="6" applyFont="1" applyFill="1" applyBorder="1" applyAlignment="1">
      <alignment vertical="center"/>
    </xf>
    <xf numFmtId="0" fontId="3" fillId="0" borderId="3" xfId="6" applyFont="1" applyFill="1" applyBorder="1" applyAlignment="1">
      <alignment horizontal="center" vertical="center" textRotation="90" wrapText="1"/>
    </xf>
    <xf numFmtId="164" fontId="6" fillId="0" borderId="3" xfId="1" applyFont="1" applyFill="1" applyBorder="1" applyAlignment="1">
      <alignment horizontal="center" vertical="center"/>
    </xf>
    <xf numFmtId="0" fontId="3" fillId="0" borderId="3" xfId="6" applyNumberFormat="1" applyFont="1" applyFill="1" applyBorder="1" applyAlignment="1">
      <alignment horizontal="center" vertical="center"/>
    </xf>
    <xf numFmtId="164" fontId="3" fillId="0" borderId="3" xfId="6" applyNumberFormat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 wrapText="1"/>
    </xf>
    <xf numFmtId="0" fontId="3" fillId="0" borderId="3" xfId="6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3" fillId="0" borderId="3" xfId="6" applyNumberFormat="1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0" xfId="46" applyFont="1" applyFill="1" applyAlignment="1">
      <alignment horizontal="center"/>
    </xf>
    <xf numFmtId="0" fontId="3" fillId="0" borderId="0" xfId="46" applyFont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6" fillId="0" borderId="1" xfId="5" applyFont="1" applyFill="1" applyBorder="1" applyAlignment="1">
      <alignment horizont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L69"/>
  <sheetViews>
    <sheetView tabSelected="1" view="pageBreakPreview" topLeftCell="A58" zoomScale="60" zoomScaleNormal="100" workbookViewId="0">
      <selection activeCell="D24" sqref="D2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7.625" style="21" customWidth="1"/>
    <col min="5" max="5" width="16" style="21" customWidth="1"/>
    <col min="6" max="6" width="9.375" style="1" bestFit="1" customWidth="1"/>
    <col min="7" max="8" width="7" style="1" bestFit="1" customWidth="1"/>
    <col min="9" max="9" width="8" style="1" bestFit="1" customWidth="1"/>
    <col min="10" max="10" width="7" style="1" bestFit="1" customWidth="1"/>
    <col min="11" max="11" width="10.125" style="1" customWidth="1"/>
    <col min="12" max="12" width="15" style="1" customWidth="1"/>
    <col min="13" max="13" width="9.375" style="1" bestFit="1" customWidth="1"/>
    <col min="14" max="15" width="7" style="1" bestFit="1" customWidth="1"/>
    <col min="16" max="16" width="8" style="1" bestFit="1" customWidth="1"/>
    <col min="17" max="17" width="7" style="1" bestFit="1" customWidth="1"/>
    <col min="18" max="18" width="10.125" style="1" bestFit="1" customWidth="1"/>
    <col min="19" max="19" width="15.375" style="1" customWidth="1"/>
    <col min="20" max="20" width="9.375" style="1" bestFit="1" customWidth="1"/>
    <col min="21" max="22" width="7" style="1" bestFit="1" customWidth="1"/>
    <col min="23" max="23" width="8" style="1" bestFit="1" customWidth="1"/>
    <col min="24" max="24" width="7" style="1" bestFit="1" customWidth="1"/>
    <col min="25" max="25" width="9.25" style="1" customWidth="1"/>
    <col min="26" max="26" width="15.125" style="1" customWidth="1"/>
    <col min="27" max="27" width="9.375" style="1" bestFit="1" customWidth="1"/>
    <col min="28" max="29" width="7" style="1" bestFit="1" customWidth="1"/>
    <col min="30" max="30" width="8" style="1" bestFit="1" customWidth="1"/>
    <col min="31" max="31" width="7" style="1" bestFit="1" customWidth="1"/>
    <col min="32" max="32" width="10.125" style="1" bestFit="1" customWidth="1"/>
    <col min="33" max="33" width="15.125" style="1" customWidth="1"/>
    <col min="34" max="34" width="9.375" style="1" bestFit="1" customWidth="1"/>
    <col min="35" max="36" width="7" style="1" bestFit="1" customWidth="1"/>
    <col min="37" max="37" width="8" style="1" bestFit="1" customWidth="1"/>
    <col min="38" max="38" width="7" style="1" bestFit="1" customWidth="1"/>
    <col min="39" max="39" width="10.125" style="1" bestFit="1" customWidth="1"/>
    <col min="40" max="40" width="15.375" style="1" customWidth="1"/>
    <col min="41" max="41" width="9.375" style="1" bestFit="1" customWidth="1"/>
    <col min="42" max="43" width="7" style="1" bestFit="1" customWidth="1"/>
    <col min="44" max="44" width="8" style="1" bestFit="1" customWidth="1"/>
    <col min="45" max="45" width="7" style="1" bestFit="1" customWidth="1"/>
    <col min="46" max="46" width="8.875" style="1" customWidth="1"/>
    <col min="47" max="47" width="15.875" style="1" customWidth="1"/>
    <col min="48" max="48" width="9.375" style="1" bestFit="1" customWidth="1"/>
    <col min="49" max="50" width="7.125" style="1" bestFit="1" customWidth="1"/>
    <col min="51" max="51" width="9.25" style="1" bestFit="1" customWidth="1"/>
    <col min="52" max="52" width="7.125" style="1" bestFit="1" customWidth="1"/>
    <col min="53" max="53" width="8.875" style="1" customWidth="1"/>
    <col min="54" max="54" width="4.125" style="1" customWidth="1"/>
    <col min="55" max="55" width="3.75" style="1" customWidth="1"/>
    <col min="56" max="56" width="3.875" style="1" customWidth="1"/>
    <col min="57" max="57" width="4.5" style="1" customWidth="1"/>
    <col min="58" max="58" width="5" style="1" customWidth="1"/>
    <col min="59" max="59" width="5.5" style="1" customWidth="1"/>
    <col min="60" max="60" width="5.75" style="1" customWidth="1"/>
    <col min="61" max="61" width="5.5" style="1" customWidth="1"/>
    <col min="62" max="63" width="5" style="1" customWidth="1"/>
    <col min="64" max="64" width="12.875" style="1" customWidth="1"/>
    <col min="65" max="74" width="5" style="1" customWidth="1"/>
    <col min="75" max="16384" width="9" style="1"/>
  </cols>
  <sheetData>
    <row r="1" spans="1:64" ht="18.75">
      <c r="A1" s="2"/>
      <c r="B1" s="2"/>
      <c r="C1" s="2"/>
      <c r="D1" s="19"/>
      <c r="E1" s="19"/>
      <c r="F1" s="2"/>
      <c r="G1" s="2"/>
      <c r="H1" s="2"/>
      <c r="I1" s="2"/>
      <c r="J1" s="2"/>
      <c r="K1" s="2"/>
      <c r="L1" s="2"/>
      <c r="M1" s="2"/>
      <c r="N1" s="2"/>
      <c r="O1" s="2"/>
      <c r="BA1" s="3"/>
    </row>
    <row r="2" spans="1:64" ht="18.75">
      <c r="A2" s="2"/>
      <c r="B2" s="2"/>
      <c r="C2" s="2"/>
      <c r="D2" s="19"/>
      <c r="E2" s="19"/>
      <c r="F2" s="2"/>
      <c r="G2" s="2"/>
      <c r="H2" s="2"/>
      <c r="I2" s="2"/>
      <c r="J2" s="2"/>
      <c r="K2" s="2"/>
      <c r="L2" s="2"/>
      <c r="M2" s="2"/>
      <c r="N2" s="2"/>
      <c r="O2" s="2"/>
      <c r="AO2" s="31" t="s">
        <v>179</v>
      </c>
      <c r="AP2" s="31"/>
      <c r="AQ2" s="31"/>
      <c r="AR2" s="31"/>
      <c r="AS2" s="31"/>
      <c r="AT2" s="31"/>
      <c r="AU2" s="31"/>
      <c r="AV2" s="31"/>
      <c r="BA2" s="4"/>
    </row>
    <row r="3" spans="1:64" ht="18.75">
      <c r="A3" s="2"/>
      <c r="B3" s="2"/>
      <c r="C3" s="2"/>
      <c r="D3" s="19"/>
      <c r="E3" s="19"/>
      <c r="F3" s="2"/>
      <c r="G3" s="2"/>
      <c r="H3" s="2"/>
      <c r="I3" s="2"/>
      <c r="J3" s="2"/>
      <c r="K3" s="2"/>
      <c r="L3" s="2"/>
      <c r="M3" s="2"/>
      <c r="N3" s="2"/>
      <c r="O3" s="2"/>
      <c r="AO3" s="32" t="s">
        <v>177</v>
      </c>
      <c r="AP3" s="32"/>
      <c r="AQ3" s="32"/>
      <c r="AR3" s="32"/>
      <c r="AS3" s="32"/>
      <c r="AT3" s="32"/>
      <c r="AU3" s="32"/>
      <c r="AV3" s="32"/>
      <c r="BA3" s="4"/>
    </row>
    <row r="4" spans="1:64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2"/>
      <c r="L4" s="2"/>
      <c r="M4" s="2"/>
      <c r="N4" s="2"/>
      <c r="O4" s="2"/>
      <c r="AO4" s="31" t="s">
        <v>180</v>
      </c>
      <c r="AP4" s="31"/>
      <c r="AQ4" s="31"/>
      <c r="AR4" s="31"/>
      <c r="AS4" s="31"/>
      <c r="AT4" s="31"/>
      <c r="AU4" s="31"/>
      <c r="AV4" s="31"/>
    </row>
    <row r="5" spans="1:64" ht="18.75">
      <c r="A5" s="34" t="s">
        <v>175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64" ht="18.75">
      <c r="A6" s="35" t="s">
        <v>176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</row>
    <row r="7" spans="1:64" ht="18.75">
      <c r="A7" s="34" t="s">
        <v>178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</row>
    <row r="8" spans="1:64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</row>
    <row r="9" spans="1:64" s="2" customFormat="1" ht="31.5" customHeight="1">
      <c r="A9" s="37" t="s">
        <v>0</v>
      </c>
      <c r="B9" s="37" t="s">
        <v>1</v>
      </c>
      <c r="C9" s="37" t="s">
        <v>2</v>
      </c>
      <c r="D9" s="30" t="s">
        <v>3</v>
      </c>
      <c r="E9" s="27" t="s">
        <v>4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</row>
    <row r="10" spans="1:64" s="2" customFormat="1" ht="44.25" customHeight="1">
      <c r="A10" s="38"/>
      <c r="B10" s="38"/>
      <c r="C10" s="38"/>
      <c r="D10" s="30"/>
      <c r="E10" s="27" t="s">
        <v>122</v>
      </c>
      <c r="F10" s="28"/>
      <c r="G10" s="28"/>
      <c r="H10" s="28"/>
      <c r="I10" s="28"/>
      <c r="J10" s="28"/>
      <c r="K10" s="28"/>
      <c r="L10" s="27" t="s">
        <v>123</v>
      </c>
      <c r="M10" s="28"/>
      <c r="N10" s="28"/>
      <c r="O10" s="28"/>
      <c r="P10" s="28"/>
      <c r="Q10" s="28"/>
      <c r="R10" s="28"/>
      <c r="S10" s="27" t="s">
        <v>124</v>
      </c>
      <c r="T10" s="28"/>
      <c r="U10" s="28"/>
      <c r="V10" s="28"/>
      <c r="W10" s="28"/>
      <c r="X10" s="28"/>
      <c r="Y10" s="28"/>
      <c r="Z10" s="27" t="s">
        <v>125</v>
      </c>
      <c r="AA10" s="28"/>
      <c r="AB10" s="28"/>
      <c r="AC10" s="28"/>
      <c r="AD10" s="28"/>
      <c r="AE10" s="28"/>
      <c r="AF10" s="28"/>
      <c r="AG10" s="27" t="s">
        <v>126</v>
      </c>
      <c r="AH10" s="28"/>
      <c r="AI10" s="28"/>
      <c r="AJ10" s="28"/>
      <c r="AK10" s="28"/>
      <c r="AL10" s="28"/>
      <c r="AM10" s="28"/>
      <c r="AN10" s="27" t="s">
        <v>127</v>
      </c>
      <c r="AO10" s="28"/>
      <c r="AP10" s="28"/>
      <c r="AQ10" s="28"/>
      <c r="AR10" s="28"/>
      <c r="AS10" s="28"/>
      <c r="AT10" s="28"/>
      <c r="AU10" s="27" t="s">
        <v>132</v>
      </c>
      <c r="AV10" s="28"/>
      <c r="AW10" s="28"/>
      <c r="AX10" s="28"/>
      <c r="AY10" s="28"/>
      <c r="AZ10" s="28"/>
      <c r="BA10" s="28"/>
    </row>
    <row r="11" spans="1:64" s="2" customFormat="1" ht="90" customHeight="1">
      <c r="A11" s="38"/>
      <c r="B11" s="38"/>
      <c r="C11" s="38"/>
      <c r="D11" s="30"/>
      <c r="E11" s="27" t="s">
        <v>131</v>
      </c>
      <c r="F11" s="28"/>
      <c r="G11" s="28"/>
      <c r="H11" s="28"/>
      <c r="I11" s="28"/>
      <c r="J11" s="28"/>
      <c r="K11" s="28"/>
      <c r="L11" s="27" t="s">
        <v>131</v>
      </c>
      <c r="M11" s="28"/>
      <c r="N11" s="28"/>
      <c r="O11" s="28"/>
      <c r="P11" s="28"/>
      <c r="Q11" s="28"/>
      <c r="R11" s="28"/>
      <c r="S11" s="27" t="s">
        <v>131</v>
      </c>
      <c r="T11" s="28"/>
      <c r="U11" s="28"/>
      <c r="V11" s="28"/>
      <c r="W11" s="28"/>
      <c r="X11" s="28"/>
      <c r="Y11" s="28"/>
      <c r="Z11" s="27" t="s">
        <v>131</v>
      </c>
      <c r="AA11" s="28"/>
      <c r="AB11" s="28"/>
      <c r="AC11" s="28"/>
      <c r="AD11" s="28"/>
      <c r="AE11" s="28"/>
      <c r="AF11" s="28"/>
      <c r="AG11" s="27" t="s">
        <v>131</v>
      </c>
      <c r="AH11" s="28"/>
      <c r="AI11" s="28"/>
      <c r="AJ11" s="28"/>
      <c r="AK11" s="28"/>
      <c r="AL11" s="28"/>
      <c r="AM11" s="28"/>
      <c r="AN11" s="27" t="s">
        <v>131</v>
      </c>
      <c r="AO11" s="28"/>
      <c r="AP11" s="28"/>
      <c r="AQ11" s="28"/>
      <c r="AR11" s="28"/>
      <c r="AS11" s="28"/>
      <c r="AT11" s="28"/>
      <c r="AU11" s="27" t="s">
        <v>5</v>
      </c>
      <c r="AV11" s="28"/>
      <c r="AW11" s="28"/>
      <c r="AX11" s="28"/>
      <c r="AY11" s="28"/>
      <c r="AZ11" s="28"/>
      <c r="BA11" s="29"/>
    </row>
    <row r="12" spans="1:64" s="2" customFormat="1" ht="37.5" customHeight="1">
      <c r="A12" s="38"/>
      <c r="B12" s="38"/>
      <c r="C12" s="38"/>
      <c r="D12" s="30" t="s">
        <v>6</v>
      </c>
      <c r="E12" s="20" t="s">
        <v>7</v>
      </c>
      <c r="F12" s="30" t="s">
        <v>8</v>
      </c>
      <c r="G12" s="30"/>
      <c r="H12" s="30"/>
      <c r="I12" s="30"/>
      <c r="J12" s="30"/>
      <c r="K12" s="30"/>
      <c r="L12" s="20" t="s">
        <v>7</v>
      </c>
      <c r="M12" s="30" t="s">
        <v>8</v>
      </c>
      <c r="N12" s="30"/>
      <c r="O12" s="30"/>
      <c r="P12" s="30"/>
      <c r="Q12" s="30"/>
      <c r="R12" s="30"/>
      <c r="S12" s="20" t="s">
        <v>7</v>
      </c>
      <c r="T12" s="30" t="s">
        <v>8</v>
      </c>
      <c r="U12" s="30"/>
      <c r="V12" s="30"/>
      <c r="W12" s="30"/>
      <c r="X12" s="30"/>
      <c r="Y12" s="30"/>
      <c r="Z12" s="20" t="s">
        <v>7</v>
      </c>
      <c r="AA12" s="30" t="s">
        <v>8</v>
      </c>
      <c r="AB12" s="30"/>
      <c r="AC12" s="30"/>
      <c r="AD12" s="30"/>
      <c r="AE12" s="30"/>
      <c r="AF12" s="30"/>
      <c r="AG12" s="20" t="s">
        <v>7</v>
      </c>
      <c r="AH12" s="30" t="s">
        <v>8</v>
      </c>
      <c r="AI12" s="30"/>
      <c r="AJ12" s="30"/>
      <c r="AK12" s="30"/>
      <c r="AL12" s="30"/>
      <c r="AM12" s="30"/>
      <c r="AN12" s="20" t="s">
        <v>7</v>
      </c>
      <c r="AO12" s="30" t="s">
        <v>8</v>
      </c>
      <c r="AP12" s="30"/>
      <c r="AQ12" s="30"/>
      <c r="AR12" s="30"/>
      <c r="AS12" s="30"/>
      <c r="AT12" s="30"/>
      <c r="AU12" s="20" t="s">
        <v>7</v>
      </c>
      <c r="AV12" s="27" t="s">
        <v>8</v>
      </c>
      <c r="AW12" s="28"/>
      <c r="AX12" s="28"/>
      <c r="AY12" s="28"/>
      <c r="AZ12" s="28"/>
      <c r="BA12" s="29"/>
    </row>
    <row r="13" spans="1:64" s="2" customFormat="1" ht="66" customHeight="1">
      <c r="A13" s="39"/>
      <c r="B13" s="39"/>
      <c r="C13" s="39"/>
      <c r="D13" s="30"/>
      <c r="E13" s="6" t="s">
        <v>9</v>
      </c>
      <c r="F13" s="6" t="s">
        <v>9</v>
      </c>
      <c r="G13" s="14" t="s">
        <v>10</v>
      </c>
      <c r="H13" s="14" t="s">
        <v>11</v>
      </c>
      <c r="I13" s="14" t="s">
        <v>12</v>
      </c>
      <c r="J13" s="14" t="s">
        <v>13</v>
      </c>
      <c r="K13" s="14" t="s">
        <v>128</v>
      </c>
      <c r="L13" s="6" t="s">
        <v>9</v>
      </c>
      <c r="M13" s="6" t="s">
        <v>9</v>
      </c>
      <c r="N13" s="14" t="s">
        <v>10</v>
      </c>
      <c r="O13" s="14" t="s">
        <v>11</v>
      </c>
      <c r="P13" s="14" t="s">
        <v>12</v>
      </c>
      <c r="Q13" s="14" t="s">
        <v>13</v>
      </c>
      <c r="R13" s="14" t="s">
        <v>128</v>
      </c>
      <c r="S13" s="6" t="s">
        <v>9</v>
      </c>
      <c r="T13" s="6" t="s">
        <v>9</v>
      </c>
      <c r="U13" s="14" t="s">
        <v>10</v>
      </c>
      <c r="V13" s="14" t="s">
        <v>11</v>
      </c>
      <c r="W13" s="14" t="s">
        <v>12</v>
      </c>
      <c r="X13" s="14" t="s">
        <v>13</v>
      </c>
      <c r="Y13" s="14" t="s">
        <v>128</v>
      </c>
      <c r="Z13" s="6" t="s">
        <v>9</v>
      </c>
      <c r="AA13" s="6" t="s">
        <v>9</v>
      </c>
      <c r="AB13" s="14" t="s">
        <v>10</v>
      </c>
      <c r="AC13" s="14" t="s">
        <v>11</v>
      </c>
      <c r="AD13" s="14" t="s">
        <v>12</v>
      </c>
      <c r="AE13" s="14" t="s">
        <v>13</v>
      </c>
      <c r="AF13" s="14" t="s">
        <v>128</v>
      </c>
      <c r="AG13" s="6" t="s">
        <v>9</v>
      </c>
      <c r="AH13" s="6" t="s">
        <v>9</v>
      </c>
      <c r="AI13" s="14" t="s">
        <v>10</v>
      </c>
      <c r="AJ13" s="14" t="s">
        <v>11</v>
      </c>
      <c r="AK13" s="14" t="s">
        <v>12</v>
      </c>
      <c r="AL13" s="14" t="s">
        <v>13</v>
      </c>
      <c r="AM13" s="14" t="s">
        <v>128</v>
      </c>
      <c r="AN13" s="6" t="s">
        <v>9</v>
      </c>
      <c r="AO13" s="6" t="s">
        <v>9</v>
      </c>
      <c r="AP13" s="14" t="s">
        <v>10</v>
      </c>
      <c r="AQ13" s="14" t="s">
        <v>11</v>
      </c>
      <c r="AR13" s="14" t="s">
        <v>12</v>
      </c>
      <c r="AS13" s="14" t="s">
        <v>13</v>
      </c>
      <c r="AT13" s="14" t="s">
        <v>128</v>
      </c>
      <c r="AU13" s="6" t="s">
        <v>9</v>
      </c>
      <c r="AV13" s="6" t="s">
        <v>9</v>
      </c>
      <c r="AW13" s="14" t="s">
        <v>10</v>
      </c>
      <c r="AX13" s="14" t="s">
        <v>11</v>
      </c>
      <c r="AY13" s="14" t="s">
        <v>12</v>
      </c>
      <c r="AZ13" s="14" t="s">
        <v>13</v>
      </c>
      <c r="BA13" s="14" t="s">
        <v>128</v>
      </c>
    </row>
    <row r="14" spans="1:64">
      <c r="A14" s="20">
        <v>1</v>
      </c>
      <c r="B14" s="20">
        <v>2</v>
      </c>
      <c r="C14" s="20">
        <v>3</v>
      </c>
      <c r="D14" s="20">
        <v>4</v>
      </c>
      <c r="E14" s="25" t="s">
        <v>133</v>
      </c>
      <c r="F14" s="25" t="s">
        <v>134</v>
      </c>
      <c r="G14" s="25" t="s">
        <v>135</v>
      </c>
      <c r="H14" s="25" t="s">
        <v>136</v>
      </c>
      <c r="I14" s="25" t="s">
        <v>137</v>
      </c>
      <c r="J14" s="25" t="s">
        <v>138</v>
      </c>
      <c r="K14" s="25" t="s">
        <v>139</v>
      </c>
      <c r="L14" s="25" t="s">
        <v>140</v>
      </c>
      <c r="M14" s="25" t="s">
        <v>141</v>
      </c>
      <c r="N14" s="25" t="s">
        <v>142</v>
      </c>
      <c r="O14" s="25" t="s">
        <v>143</v>
      </c>
      <c r="P14" s="25" t="s">
        <v>144</v>
      </c>
      <c r="Q14" s="25" t="s">
        <v>145</v>
      </c>
      <c r="R14" s="25" t="s">
        <v>146</v>
      </c>
      <c r="S14" s="25" t="s">
        <v>147</v>
      </c>
      <c r="T14" s="25" t="s">
        <v>148</v>
      </c>
      <c r="U14" s="25" t="s">
        <v>149</v>
      </c>
      <c r="V14" s="25" t="s">
        <v>150</v>
      </c>
      <c r="W14" s="25" t="s">
        <v>151</v>
      </c>
      <c r="X14" s="25" t="s">
        <v>152</v>
      </c>
      <c r="Y14" s="25" t="s">
        <v>153</v>
      </c>
      <c r="Z14" s="25" t="s">
        <v>154</v>
      </c>
      <c r="AA14" s="25" t="s">
        <v>155</v>
      </c>
      <c r="AB14" s="25" t="s">
        <v>156</v>
      </c>
      <c r="AC14" s="25" t="s">
        <v>157</v>
      </c>
      <c r="AD14" s="25" t="s">
        <v>158</v>
      </c>
      <c r="AE14" s="25" t="s">
        <v>159</v>
      </c>
      <c r="AF14" s="25" t="s">
        <v>160</v>
      </c>
      <c r="AG14" s="25" t="s">
        <v>161</v>
      </c>
      <c r="AH14" s="25" t="s">
        <v>162</v>
      </c>
      <c r="AI14" s="25" t="s">
        <v>163</v>
      </c>
      <c r="AJ14" s="25" t="s">
        <v>164</v>
      </c>
      <c r="AK14" s="25" t="s">
        <v>165</v>
      </c>
      <c r="AL14" s="25" t="s">
        <v>166</v>
      </c>
      <c r="AM14" s="25" t="s">
        <v>167</v>
      </c>
      <c r="AN14" s="25" t="s">
        <v>168</v>
      </c>
      <c r="AO14" s="25" t="s">
        <v>169</v>
      </c>
      <c r="AP14" s="25" t="s">
        <v>170</v>
      </c>
      <c r="AQ14" s="25" t="s">
        <v>171</v>
      </c>
      <c r="AR14" s="25" t="s">
        <v>172</v>
      </c>
      <c r="AS14" s="25" t="s">
        <v>173</v>
      </c>
      <c r="AT14" s="25" t="s">
        <v>174</v>
      </c>
      <c r="AU14" s="25" t="s">
        <v>14</v>
      </c>
      <c r="AV14" s="25" t="s">
        <v>15</v>
      </c>
      <c r="AW14" s="25" t="s">
        <v>16</v>
      </c>
      <c r="AX14" s="25" t="s">
        <v>17</v>
      </c>
      <c r="AY14" s="25" t="s">
        <v>18</v>
      </c>
      <c r="AZ14" s="25" t="s">
        <v>19</v>
      </c>
      <c r="BA14" s="25" t="s">
        <v>20</v>
      </c>
    </row>
    <row r="15" spans="1:64" s="12" customFormat="1" ht="31.5">
      <c r="A15" s="11" t="s">
        <v>21</v>
      </c>
      <c r="B15" s="11" t="s">
        <v>22</v>
      </c>
      <c r="C15" s="11" t="s">
        <v>130</v>
      </c>
      <c r="D15" s="15">
        <f>SUM(D16:D21)</f>
        <v>89.084745762711876</v>
      </c>
      <c r="E15" s="11">
        <f t="shared" ref="E15:K15" si="0">SUM(E16:E21)</f>
        <v>0</v>
      </c>
      <c r="F15" s="11">
        <f t="shared" si="0"/>
        <v>14.847457627118644</v>
      </c>
      <c r="G15" s="11">
        <f t="shared" si="0"/>
        <v>0</v>
      </c>
      <c r="H15" s="11">
        <f t="shared" si="0"/>
        <v>0</v>
      </c>
      <c r="I15" s="11">
        <f t="shared" si="0"/>
        <v>3.95</v>
      </c>
      <c r="J15" s="11">
        <f t="shared" si="0"/>
        <v>0</v>
      </c>
      <c r="K15" s="26">
        <f t="shared" si="0"/>
        <v>430</v>
      </c>
      <c r="L15" s="11">
        <f t="shared" ref="L15" si="1">SUM(L16:L21)</f>
        <v>0</v>
      </c>
      <c r="M15" s="11">
        <f t="shared" ref="M15" si="2">SUM(M16:M21)</f>
        <v>14.847457627118644</v>
      </c>
      <c r="N15" s="11">
        <f t="shared" ref="N15" si="3">SUM(N16:N21)</f>
        <v>0</v>
      </c>
      <c r="O15" s="11">
        <f t="shared" ref="O15" si="4">SUM(O16:O21)</f>
        <v>0</v>
      </c>
      <c r="P15" s="11">
        <f t="shared" ref="P15" si="5">SUM(P16:P21)</f>
        <v>3.8</v>
      </c>
      <c r="Q15" s="11">
        <f t="shared" ref="Q15" si="6">SUM(Q16:Q21)</f>
        <v>0</v>
      </c>
      <c r="R15" s="26">
        <f t="shared" ref="R15" si="7">SUM(R16:R21)</f>
        <v>411</v>
      </c>
      <c r="S15" s="11">
        <f t="shared" ref="S15" si="8">SUM(S16:S21)</f>
        <v>0</v>
      </c>
      <c r="T15" s="11">
        <f t="shared" ref="T15" si="9">SUM(T16:T21)</f>
        <v>14.847457627118644</v>
      </c>
      <c r="U15" s="11">
        <f t="shared" ref="U15" si="10">SUM(U16:U21)</f>
        <v>0</v>
      </c>
      <c r="V15" s="11">
        <f t="shared" ref="V15" si="11">SUM(V16:V21)</f>
        <v>0</v>
      </c>
      <c r="W15" s="11">
        <f t="shared" ref="W15" si="12">SUM(W16:W21)</f>
        <v>3.6999999999999997</v>
      </c>
      <c r="X15" s="11">
        <f t="shared" ref="X15" si="13">SUM(X16:X21)</f>
        <v>0</v>
      </c>
      <c r="Y15" s="26">
        <f t="shared" ref="Y15" si="14">SUM(Y16:Y21)</f>
        <v>396</v>
      </c>
      <c r="Z15" s="11">
        <f t="shared" ref="Z15" si="15">SUM(Z16:Z21)</f>
        <v>0</v>
      </c>
      <c r="AA15" s="11">
        <f t="shared" ref="AA15" si="16">SUM(AA16:AA21)</f>
        <v>14.847457627118644</v>
      </c>
      <c r="AB15" s="11">
        <f t="shared" ref="AB15" si="17">SUM(AB16:AB21)</f>
        <v>0</v>
      </c>
      <c r="AC15" s="11">
        <f t="shared" ref="AC15" si="18">SUM(AC16:AC21)</f>
        <v>0</v>
      </c>
      <c r="AD15" s="11">
        <f t="shared" ref="AD15" si="19">SUM(AD16:AD21)</f>
        <v>3.5</v>
      </c>
      <c r="AE15" s="11">
        <f t="shared" ref="AE15" si="20">SUM(AE16:AE21)</f>
        <v>0</v>
      </c>
      <c r="AF15" s="26">
        <f t="shared" ref="AF15" si="21">SUM(AF16:AF21)</f>
        <v>380</v>
      </c>
      <c r="AG15" s="11">
        <f t="shared" ref="AG15" si="22">SUM(AG16:AG21)</f>
        <v>0</v>
      </c>
      <c r="AH15" s="11">
        <f t="shared" ref="AH15" si="23">SUM(AH16:AH21)</f>
        <v>14.847457627118644</v>
      </c>
      <c r="AI15" s="11">
        <f t="shared" ref="AI15" si="24">SUM(AI16:AI21)</f>
        <v>0</v>
      </c>
      <c r="AJ15" s="11">
        <f t="shared" ref="AJ15" si="25">SUM(AJ16:AJ21)</f>
        <v>0</v>
      </c>
      <c r="AK15" s="11">
        <f t="shared" ref="AK15" si="26">SUM(AK16:AK21)</f>
        <v>3.4000000000000004</v>
      </c>
      <c r="AL15" s="11">
        <f t="shared" ref="AL15" si="27">SUM(AL16:AL21)</f>
        <v>0</v>
      </c>
      <c r="AM15" s="26">
        <f t="shared" ref="AM15" si="28">SUM(AM16:AM21)</f>
        <v>366</v>
      </c>
      <c r="AN15" s="11">
        <f t="shared" ref="AN15" si="29">SUM(AN16:AN21)</f>
        <v>0</v>
      </c>
      <c r="AO15" s="11">
        <f t="shared" ref="AO15" si="30">SUM(AO16:AO21)</f>
        <v>14.847457627118644</v>
      </c>
      <c r="AP15" s="11">
        <f t="shared" ref="AP15" si="31">SUM(AP16:AP21)</f>
        <v>0</v>
      </c>
      <c r="AQ15" s="11">
        <f t="shared" ref="AQ15" si="32">SUM(AQ16:AQ21)</f>
        <v>0</v>
      </c>
      <c r="AR15" s="11">
        <f t="shared" ref="AR15" si="33">SUM(AR16:AR21)</f>
        <v>3.3</v>
      </c>
      <c r="AS15" s="11">
        <f t="shared" ref="AS15" si="34">SUM(AS16:AS21)</f>
        <v>0</v>
      </c>
      <c r="AT15" s="26">
        <f t="shared" ref="AT15" si="35">SUM(AT16:AT21)</f>
        <v>352</v>
      </c>
      <c r="AU15" s="11">
        <f t="shared" ref="AU15:AU46" si="36">E15+L15+S15+Z15+AG15+AN15</f>
        <v>0</v>
      </c>
      <c r="AV15" s="11">
        <f t="shared" ref="AV15:AV46" si="37">F15+M15+T15+AA15+AH15+AO15</f>
        <v>89.084745762711862</v>
      </c>
      <c r="AW15" s="11">
        <f t="shared" ref="AW15:AW46" si="38">G15+N15+U15+AB15+AI15+AP15</f>
        <v>0</v>
      </c>
      <c r="AX15" s="11">
        <f t="shared" ref="AX15:AX46" si="39">H15+O15+V15+AC15+AJ15+AQ15</f>
        <v>0</v>
      </c>
      <c r="AY15" s="11">
        <f t="shared" ref="AY15:AY46" si="40">I15+P15+W15+AD15+AK15+AR15</f>
        <v>21.650000000000002</v>
      </c>
      <c r="AZ15" s="11">
        <f t="shared" ref="AZ15:AZ46" si="41">J15+Q15+X15+AE15+AL15+AS15</f>
        <v>0</v>
      </c>
      <c r="BA15" s="26">
        <f t="shared" ref="BA15:BA46" si="42">K15+R15+Y15+AF15+AM15+AT15</f>
        <v>2335</v>
      </c>
    </row>
    <row r="16" spans="1:64" s="7" customFormat="1" ht="31.5">
      <c r="A16" s="8" t="s">
        <v>23</v>
      </c>
      <c r="B16" s="8" t="s">
        <v>24</v>
      </c>
      <c r="C16" s="8" t="s">
        <v>25</v>
      </c>
      <c r="D16" s="16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f t="shared" si="36"/>
        <v>0</v>
      </c>
      <c r="AV16" s="23">
        <f t="shared" si="37"/>
        <v>0</v>
      </c>
      <c r="AW16" s="23">
        <f t="shared" si="38"/>
        <v>0</v>
      </c>
      <c r="AX16" s="23">
        <f t="shared" si="39"/>
        <v>0</v>
      </c>
      <c r="AY16" s="23">
        <f t="shared" si="40"/>
        <v>0</v>
      </c>
      <c r="AZ16" s="23">
        <f t="shared" si="41"/>
        <v>0</v>
      </c>
      <c r="BA16" s="23">
        <f t="shared" si="42"/>
        <v>0</v>
      </c>
    </row>
    <row r="17" spans="1:53" s="7" customFormat="1" ht="47.25">
      <c r="A17" s="8" t="s">
        <v>26</v>
      </c>
      <c r="B17" s="8" t="s">
        <v>27</v>
      </c>
      <c r="C17" s="8" t="s">
        <v>25</v>
      </c>
      <c r="D17" s="17">
        <f>D43</f>
        <v>29.694915254237291</v>
      </c>
      <c r="E17" s="9">
        <f t="shared" ref="E17:K17" si="43">E43</f>
        <v>0</v>
      </c>
      <c r="F17" s="9">
        <f t="shared" si="43"/>
        <v>4.9491525423728815</v>
      </c>
      <c r="G17" s="9">
        <f t="shared" si="43"/>
        <v>0</v>
      </c>
      <c r="H17" s="9">
        <f t="shared" si="43"/>
        <v>0</v>
      </c>
      <c r="I17" s="9">
        <f t="shared" si="43"/>
        <v>0</v>
      </c>
      <c r="J17" s="9">
        <f t="shared" si="43"/>
        <v>0</v>
      </c>
      <c r="K17" s="23">
        <f t="shared" si="43"/>
        <v>430</v>
      </c>
      <c r="L17" s="9">
        <f t="shared" ref="L17:R17" si="44">L43</f>
        <v>0</v>
      </c>
      <c r="M17" s="9">
        <f t="shared" si="44"/>
        <v>4.9491525423728815</v>
      </c>
      <c r="N17" s="9">
        <f t="shared" si="44"/>
        <v>0</v>
      </c>
      <c r="O17" s="9">
        <f t="shared" si="44"/>
        <v>0</v>
      </c>
      <c r="P17" s="9">
        <f t="shared" si="44"/>
        <v>0</v>
      </c>
      <c r="Q17" s="9">
        <f t="shared" si="44"/>
        <v>0</v>
      </c>
      <c r="R17" s="23">
        <f t="shared" si="44"/>
        <v>411</v>
      </c>
      <c r="S17" s="9">
        <f t="shared" ref="S17:Y17" si="45">S43</f>
        <v>0</v>
      </c>
      <c r="T17" s="9">
        <f t="shared" si="45"/>
        <v>4.9491525423728815</v>
      </c>
      <c r="U17" s="9">
        <f t="shared" si="45"/>
        <v>0</v>
      </c>
      <c r="V17" s="9">
        <f t="shared" si="45"/>
        <v>0</v>
      </c>
      <c r="W17" s="9">
        <f t="shared" si="45"/>
        <v>0</v>
      </c>
      <c r="X17" s="9">
        <f t="shared" si="45"/>
        <v>0</v>
      </c>
      <c r="Y17" s="23">
        <f t="shared" si="45"/>
        <v>396</v>
      </c>
      <c r="Z17" s="9">
        <f t="shared" ref="Z17:AF17" si="46">Z43</f>
        <v>0</v>
      </c>
      <c r="AA17" s="9">
        <f t="shared" si="46"/>
        <v>4.9491525423728815</v>
      </c>
      <c r="AB17" s="9">
        <f t="shared" si="46"/>
        <v>0</v>
      </c>
      <c r="AC17" s="9">
        <f t="shared" si="46"/>
        <v>0</v>
      </c>
      <c r="AD17" s="9">
        <f t="shared" si="46"/>
        <v>0</v>
      </c>
      <c r="AE17" s="9">
        <f t="shared" si="46"/>
        <v>0</v>
      </c>
      <c r="AF17" s="23">
        <f t="shared" si="46"/>
        <v>380</v>
      </c>
      <c r="AG17" s="9">
        <f t="shared" ref="AG17:AM17" si="47">AG43</f>
        <v>0</v>
      </c>
      <c r="AH17" s="9">
        <f t="shared" si="47"/>
        <v>4.9491525423728815</v>
      </c>
      <c r="AI17" s="9">
        <f t="shared" si="47"/>
        <v>0</v>
      </c>
      <c r="AJ17" s="9">
        <f t="shared" si="47"/>
        <v>0</v>
      </c>
      <c r="AK17" s="9">
        <f t="shared" si="47"/>
        <v>0</v>
      </c>
      <c r="AL17" s="9">
        <f t="shared" si="47"/>
        <v>0</v>
      </c>
      <c r="AM17" s="23">
        <f t="shared" si="47"/>
        <v>366</v>
      </c>
      <c r="AN17" s="9">
        <f t="shared" ref="AN17:AT17" si="48">AN43</f>
        <v>0</v>
      </c>
      <c r="AO17" s="9">
        <f t="shared" si="48"/>
        <v>4.9491525423728815</v>
      </c>
      <c r="AP17" s="9">
        <f t="shared" si="48"/>
        <v>0</v>
      </c>
      <c r="AQ17" s="9">
        <f t="shared" si="48"/>
        <v>0</v>
      </c>
      <c r="AR17" s="9">
        <f t="shared" si="48"/>
        <v>0</v>
      </c>
      <c r="AS17" s="9">
        <f t="shared" si="48"/>
        <v>0</v>
      </c>
      <c r="AT17" s="23">
        <f t="shared" si="48"/>
        <v>352</v>
      </c>
      <c r="AU17" s="9">
        <f t="shared" si="36"/>
        <v>0</v>
      </c>
      <c r="AV17" s="9">
        <f t="shared" si="37"/>
        <v>29.694915254237291</v>
      </c>
      <c r="AW17" s="9">
        <f t="shared" si="38"/>
        <v>0</v>
      </c>
      <c r="AX17" s="9">
        <f t="shared" si="39"/>
        <v>0</v>
      </c>
      <c r="AY17" s="9">
        <f t="shared" si="40"/>
        <v>0</v>
      </c>
      <c r="AZ17" s="9">
        <f t="shared" si="41"/>
        <v>0</v>
      </c>
      <c r="BA17" s="23">
        <f t="shared" si="42"/>
        <v>2335</v>
      </c>
    </row>
    <row r="18" spans="1:53" s="7" customFormat="1" ht="88.5" customHeight="1">
      <c r="A18" s="8" t="s">
        <v>28</v>
      </c>
      <c r="B18" s="8" t="s">
        <v>29</v>
      </c>
      <c r="C18" s="8" t="s">
        <v>25</v>
      </c>
      <c r="D18" s="16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f t="shared" si="36"/>
        <v>0</v>
      </c>
      <c r="AV18" s="23">
        <f t="shared" si="37"/>
        <v>0</v>
      </c>
      <c r="AW18" s="23">
        <f t="shared" si="38"/>
        <v>0</v>
      </c>
      <c r="AX18" s="23">
        <f t="shared" si="39"/>
        <v>0</v>
      </c>
      <c r="AY18" s="23">
        <f t="shared" si="40"/>
        <v>0</v>
      </c>
      <c r="AZ18" s="23">
        <f t="shared" si="41"/>
        <v>0</v>
      </c>
      <c r="BA18" s="23">
        <f t="shared" si="42"/>
        <v>0</v>
      </c>
    </row>
    <row r="19" spans="1:53" s="7" customFormat="1" ht="47.25">
      <c r="A19" s="8" t="s">
        <v>30</v>
      </c>
      <c r="B19" s="8" t="s">
        <v>31</v>
      </c>
      <c r="C19" s="8" t="s">
        <v>25</v>
      </c>
      <c r="D19" s="17">
        <f>D66</f>
        <v>59.389830508474581</v>
      </c>
      <c r="E19" s="9">
        <f t="shared" ref="E19:K19" si="49">E66</f>
        <v>0</v>
      </c>
      <c r="F19" s="9">
        <f t="shared" si="49"/>
        <v>9.898305084745763</v>
      </c>
      <c r="G19" s="9">
        <f t="shared" si="49"/>
        <v>0</v>
      </c>
      <c r="H19" s="9">
        <f t="shared" si="49"/>
        <v>0</v>
      </c>
      <c r="I19" s="9">
        <f t="shared" si="49"/>
        <v>3.95</v>
      </c>
      <c r="J19" s="9">
        <f t="shared" si="49"/>
        <v>0</v>
      </c>
      <c r="K19" s="9">
        <f t="shared" si="49"/>
        <v>0</v>
      </c>
      <c r="L19" s="9">
        <f t="shared" ref="L19:R19" si="50">L66</f>
        <v>0</v>
      </c>
      <c r="M19" s="9">
        <f t="shared" si="50"/>
        <v>9.898305084745763</v>
      </c>
      <c r="N19" s="9">
        <f t="shared" si="50"/>
        <v>0</v>
      </c>
      <c r="O19" s="9">
        <f t="shared" si="50"/>
        <v>0</v>
      </c>
      <c r="P19" s="9">
        <f t="shared" si="50"/>
        <v>3.8</v>
      </c>
      <c r="Q19" s="9">
        <f t="shared" si="50"/>
        <v>0</v>
      </c>
      <c r="R19" s="9">
        <f t="shared" si="50"/>
        <v>0</v>
      </c>
      <c r="S19" s="9">
        <f t="shared" ref="S19:Y19" si="51">S66</f>
        <v>0</v>
      </c>
      <c r="T19" s="9">
        <f t="shared" si="51"/>
        <v>9.898305084745763</v>
      </c>
      <c r="U19" s="9">
        <f t="shared" si="51"/>
        <v>0</v>
      </c>
      <c r="V19" s="9">
        <f t="shared" si="51"/>
        <v>0</v>
      </c>
      <c r="W19" s="9">
        <f t="shared" si="51"/>
        <v>3.6999999999999997</v>
      </c>
      <c r="X19" s="9">
        <f t="shared" si="51"/>
        <v>0</v>
      </c>
      <c r="Y19" s="9">
        <f t="shared" si="51"/>
        <v>0</v>
      </c>
      <c r="Z19" s="9">
        <f t="shared" ref="Z19:AF19" si="52">Z66</f>
        <v>0</v>
      </c>
      <c r="AA19" s="9">
        <f t="shared" si="52"/>
        <v>9.898305084745763</v>
      </c>
      <c r="AB19" s="9">
        <f t="shared" si="52"/>
        <v>0</v>
      </c>
      <c r="AC19" s="9">
        <f t="shared" si="52"/>
        <v>0</v>
      </c>
      <c r="AD19" s="9">
        <f t="shared" si="52"/>
        <v>3.5</v>
      </c>
      <c r="AE19" s="9">
        <f t="shared" si="52"/>
        <v>0</v>
      </c>
      <c r="AF19" s="9">
        <f t="shared" si="52"/>
        <v>0</v>
      </c>
      <c r="AG19" s="9">
        <f t="shared" ref="AG19:AM19" si="53">AG66</f>
        <v>0</v>
      </c>
      <c r="AH19" s="9">
        <f t="shared" si="53"/>
        <v>9.898305084745763</v>
      </c>
      <c r="AI19" s="9">
        <f t="shared" si="53"/>
        <v>0</v>
      </c>
      <c r="AJ19" s="9">
        <f t="shared" si="53"/>
        <v>0</v>
      </c>
      <c r="AK19" s="9">
        <f t="shared" si="53"/>
        <v>3.4000000000000004</v>
      </c>
      <c r="AL19" s="9">
        <f t="shared" si="53"/>
        <v>0</v>
      </c>
      <c r="AM19" s="9">
        <f t="shared" si="53"/>
        <v>0</v>
      </c>
      <c r="AN19" s="9">
        <f t="shared" ref="AN19:AT19" si="54">AN66</f>
        <v>0</v>
      </c>
      <c r="AO19" s="9">
        <f t="shared" si="54"/>
        <v>9.898305084745763</v>
      </c>
      <c r="AP19" s="9">
        <f t="shared" si="54"/>
        <v>0</v>
      </c>
      <c r="AQ19" s="9">
        <f t="shared" si="54"/>
        <v>0</v>
      </c>
      <c r="AR19" s="9">
        <f t="shared" si="54"/>
        <v>3.3</v>
      </c>
      <c r="AS19" s="9">
        <f t="shared" si="54"/>
        <v>0</v>
      </c>
      <c r="AT19" s="9">
        <f t="shared" si="54"/>
        <v>0</v>
      </c>
      <c r="AU19" s="9">
        <f t="shared" si="36"/>
        <v>0</v>
      </c>
      <c r="AV19" s="9">
        <f t="shared" si="37"/>
        <v>59.389830508474581</v>
      </c>
      <c r="AW19" s="9">
        <f t="shared" si="38"/>
        <v>0</v>
      </c>
      <c r="AX19" s="9">
        <f t="shared" si="39"/>
        <v>0</v>
      </c>
      <c r="AY19" s="9">
        <f t="shared" si="40"/>
        <v>21.650000000000002</v>
      </c>
      <c r="AZ19" s="9">
        <f t="shared" si="41"/>
        <v>0</v>
      </c>
      <c r="BA19" s="9">
        <f t="shared" si="42"/>
        <v>0</v>
      </c>
    </row>
    <row r="20" spans="1:53" s="7" customFormat="1" ht="47.25">
      <c r="A20" s="8" t="s">
        <v>32</v>
      </c>
      <c r="B20" s="8" t="s">
        <v>33</v>
      </c>
      <c r="C20" s="8" t="s">
        <v>25</v>
      </c>
      <c r="D20" s="16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f t="shared" si="36"/>
        <v>0</v>
      </c>
      <c r="AV20" s="23">
        <f t="shared" si="37"/>
        <v>0</v>
      </c>
      <c r="AW20" s="23">
        <f t="shared" si="38"/>
        <v>0</v>
      </c>
      <c r="AX20" s="23">
        <f t="shared" si="39"/>
        <v>0</v>
      </c>
      <c r="AY20" s="23">
        <f t="shared" si="40"/>
        <v>0</v>
      </c>
      <c r="AZ20" s="23">
        <f t="shared" si="41"/>
        <v>0</v>
      </c>
      <c r="BA20" s="23">
        <f t="shared" si="42"/>
        <v>0</v>
      </c>
    </row>
    <row r="21" spans="1:53" s="7" customFormat="1" ht="31.5">
      <c r="A21" s="8" t="s">
        <v>34</v>
      </c>
      <c r="B21" s="8" t="s">
        <v>35</v>
      </c>
      <c r="C21" s="8" t="s">
        <v>25</v>
      </c>
      <c r="D21" s="16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f t="shared" si="36"/>
        <v>0</v>
      </c>
      <c r="AV21" s="23">
        <f t="shared" si="37"/>
        <v>0</v>
      </c>
      <c r="AW21" s="23">
        <f t="shared" si="38"/>
        <v>0</v>
      </c>
      <c r="AX21" s="23">
        <f t="shared" si="39"/>
        <v>0</v>
      </c>
      <c r="AY21" s="23">
        <f t="shared" si="40"/>
        <v>0</v>
      </c>
      <c r="AZ21" s="23">
        <f t="shared" si="41"/>
        <v>0</v>
      </c>
      <c r="BA21" s="23">
        <f t="shared" si="42"/>
        <v>0</v>
      </c>
    </row>
    <row r="22" spans="1:53" s="24" customFormat="1" ht="31.5">
      <c r="A22" s="8" t="s">
        <v>36</v>
      </c>
      <c r="B22" s="8" t="s">
        <v>129</v>
      </c>
      <c r="C22" s="8" t="s">
        <v>130</v>
      </c>
      <c r="D22" s="17">
        <f>D23+D43+D63+D66+D68+D69</f>
        <v>89.084745762711876</v>
      </c>
      <c r="E22" s="9">
        <f t="shared" ref="E22:K22" si="55">E23+E43+E63+E66+E68+E69</f>
        <v>0</v>
      </c>
      <c r="F22" s="9">
        <f t="shared" si="55"/>
        <v>14.847457627118644</v>
      </c>
      <c r="G22" s="9">
        <f t="shared" si="55"/>
        <v>0</v>
      </c>
      <c r="H22" s="9">
        <f t="shared" si="55"/>
        <v>0</v>
      </c>
      <c r="I22" s="9">
        <f t="shared" si="55"/>
        <v>3.95</v>
      </c>
      <c r="J22" s="9">
        <f t="shared" si="55"/>
        <v>0</v>
      </c>
      <c r="K22" s="22">
        <f t="shared" si="55"/>
        <v>430</v>
      </c>
      <c r="L22" s="9">
        <f t="shared" ref="L22" si="56">L23+L43+L63+L66+L68+L69</f>
        <v>0</v>
      </c>
      <c r="M22" s="9">
        <f t="shared" ref="M22" si="57">M23+M43+M63+M66+M68+M69</f>
        <v>14.847457627118644</v>
      </c>
      <c r="N22" s="9">
        <f t="shared" ref="N22" si="58">N23+N43+N63+N66+N68+N69</f>
        <v>0</v>
      </c>
      <c r="O22" s="9">
        <f t="shared" ref="O22" si="59">O23+O43+O63+O66+O68+O69</f>
        <v>0</v>
      </c>
      <c r="P22" s="9">
        <f t="shared" ref="P22" si="60">P23+P43+P63+P66+P68+P69</f>
        <v>3.8</v>
      </c>
      <c r="Q22" s="9">
        <f t="shared" ref="Q22" si="61">Q23+Q43+Q63+Q66+Q68+Q69</f>
        <v>0</v>
      </c>
      <c r="R22" s="23">
        <f t="shared" ref="R22" si="62">R23+R43+R63+R66+R68+R69</f>
        <v>411</v>
      </c>
      <c r="S22" s="9">
        <f t="shared" ref="S22" si="63">S23+S43+S63+S66+S68+S69</f>
        <v>0</v>
      </c>
      <c r="T22" s="9">
        <f t="shared" ref="T22" si="64">T23+T43+T63+T66+T68+T69</f>
        <v>14.847457627118644</v>
      </c>
      <c r="U22" s="9">
        <f t="shared" ref="U22" si="65">U23+U43+U63+U66+U68+U69</f>
        <v>0</v>
      </c>
      <c r="V22" s="9">
        <f t="shared" ref="V22" si="66">V23+V43+V63+V66+V68+V69</f>
        <v>0</v>
      </c>
      <c r="W22" s="9">
        <f t="shared" ref="W22" si="67">W23+W43+W63+W66+W68+W69</f>
        <v>3.6999999999999997</v>
      </c>
      <c r="X22" s="9">
        <f t="shared" ref="X22" si="68">X23+X43+X63+X66+X68+X69</f>
        <v>0</v>
      </c>
      <c r="Y22" s="23">
        <f t="shared" ref="Y22" si="69">Y23+Y43+Y63+Y66+Y68+Y69</f>
        <v>396</v>
      </c>
      <c r="Z22" s="9">
        <f t="shared" ref="Z22" si="70">Z23+Z43+Z63+Z66+Z68+Z69</f>
        <v>0</v>
      </c>
      <c r="AA22" s="9">
        <f t="shared" ref="AA22" si="71">AA23+AA43+AA63+AA66+AA68+AA69</f>
        <v>14.847457627118644</v>
      </c>
      <c r="AB22" s="9">
        <f t="shared" ref="AB22" si="72">AB23+AB43+AB63+AB66+AB68+AB69</f>
        <v>0</v>
      </c>
      <c r="AC22" s="9">
        <f t="shared" ref="AC22" si="73">AC23+AC43+AC63+AC66+AC68+AC69</f>
        <v>0</v>
      </c>
      <c r="AD22" s="9">
        <f t="shared" ref="AD22" si="74">AD23+AD43+AD63+AD66+AD68+AD69</f>
        <v>3.5</v>
      </c>
      <c r="AE22" s="9">
        <f t="shared" ref="AE22" si="75">AE23+AE43+AE63+AE66+AE68+AE69</f>
        <v>0</v>
      </c>
      <c r="AF22" s="23">
        <f t="shared" ref="AF22" si="76">AF23+AF43+AF63+AF66+AF68+AF69</f>
        <v>380</v>
      </c>
      <c r="AG22" s="9">
        <f t="shared" ref="AG22" si="77">AG23+AG43+AG63+AG66+AG68+AG69</f>
        <v>0</v>
      </c>
      <c r="AH22" s="9">
        <f t="shared" ref="AH22" si="78">AH23+AH43+AH63+AH66+AH68+AH69</f>
        <v>14.847457627118644</v>
      </c>
      <c r="AI22" s="9">
        <f t="shared" ref="AI22" si="79">AI23+AI43+AI63+AI66+AI68+AI69</f>
        <v>0</v>
      </c>
      <c r="AJ22" s="9">
        <f t="shared" ref="AJ22" si="80">AJ23+AJ43+AJ63+AJ66+AJ68+AJ69</f>
        <v>0</v>
      </c>
      <c r="AK22" s="9">
        <f t="shared" ref="AK22" si="81">AK23+AK43+AK63+AK66+AK68+AK69</f>
        <v>3.4000000000000004</v>
      </c>
      <c r="AL22" s="9">
        <f t="shared" ref="AL22" si="82">AL23+AL43+AL63+AL66+AL68+AL69</f>
        <v>0</v>
      </c>
      <c r="AM22" s="23">
        <f t="shared" ref="AM22" si="83">AM23+AM43+AM63+AM66+AM68+AM69</f>
        <v>366</v>
      </c>
      <c r="AN22" s="9">
        <f t="shared" ref="AN22" si="84">AN23+AN43+AN63+AN66+AN68+AN69</f>
        <v>0</v>
      </c>
      <c r="AO22" s="9">
        <f t="shared" ref="AO22" si="85">AO23+AO43+AO63+AO66+AO68+AO69</f>
        <v>14.847457627118644</v>
      </c>
      <c r="AP22" s="9">
        <f t="shared" ref="AP22" si="86">AP23+AP43+AP63+AP66+AP68+AP69</f>
        <v>0</v>
      </c>
      <c r="AQ22" s="9">
        <f t="shared" ref="AQ22" si="87">AQ23+AQ43+AQ63+AQ66+AQ68+AQ69</f>
        <v>0</v>
      </c>
      <c r="AR22" s="9">
        <f t="shared" ref="AR22" si="88">AR23+AR43+AR63+AR66+AR68+AR69</f>
        <v>3.3</v>
      </c>
      <c r="AS22" s="9">
        <f t="shared" ref="AS22" si="89">AS23+AS43+AS63+AS66+AS68+AS69</f>
        <v>0</v>
      </c>
      <c r="AT22" s="23">
        <f t="shared" ref="AT22" si="90">AT23+AT43+AT63+AT66+AT68+AT69</f>
        <v>352</v>
      </c>
      <c r="AU22" s="9">
        <f t="shared" si="36"/>
        <v>0</v>
      </c>
      <c r="AV22" s="9">
        <f t="shared" si="37"/>
        <v>89.084745762711862</v>
      </c>
      <c r="AW22" s="9">
        <f t="shared" si="38"/>
        <v>0</v>
      </c>
      <c r="AX22" s="9">
        <f t="shared" si="39"/>
        <v>0</v>
      </c>
      <c r="AY22" s="9">
        <f t="shared" si="40"/>
        <v>21.650000000000002</v>
      </c>
      <c r="AZ22" s="9">
        <f t="shared" si="41"/>
        <v>0</v>
      </c>
      <c r="BA22" s="23">
        <f t="shared" si="42"/>
        <v>2335</v>
      </c>
    </row>
    <row r="23" spans="1:53" s="7" customFormat="1" ht="31.5">
      <c r="A23" s="8" t="s">
        <v>37</v>
      </c>
      <c r="B23" s="8" t="s">
        <v>38</v>
      </c>
      <c r="C23" s="8" t="s">
        <v>25</v>
      </c>
      <c r="D23" s="16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f t="shared" si="36"/>
        <v>0</v>
      </c>
      <c r="AV23" s="23">
        <f t="shared" si="37"/>
        <v>0</v>
      </c>
      <c r="AW23" s="23">
        <f t="shared" si="38"/>
        <v>0</v>
      </c>
      <c r="AX23" s="23">
        <f t="shared" si="39"/>
        <v>0</v>
      </c>
      <c r="AY23" s="23">
        <f t="shared" si="40"/>
        <v>0</v>
      </c>
      <c r="AZ23" s="23">
        <f t="shared" si="41"/>
        <v>0</v>
      </c>
      <c r="BA23" s="23">
        <f t="shared" si="42"/>
        <v>0</v>
      </c>
    </row>
    <row r="24" spans="1:53" s="7" customFormat="1" ht="51" customHeight="1">
      <c r="A24" s="8" t="s">
        <v>39</v>
      </c>
      <c r="B24" s="8" t="s">
        <v>40</v>
      </c>
      <c r="C24" s="8" t="s">
        <v>25</v>
      </c>
      <c r="D24" s="16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f t="shared" si="36"/>
        <v>0</v>
      </c>
      <c r="AV24" s="23">
        <f t="shared" si="37"/>
        <v>0</v>
      </c>
      <c r="AW24" s="23">
        <f t="shared" si="38"/>
        <v>0</v>
      </c>
      <c r="AX24" s="23">
        <f t="shared" si="39"/>
        <v>0</v>
      </c>
      <c r="AY24" s="23">
        <f t="shared" si="40"/>
        <v>0</v>
      </c>
      <c r="AZ24" s="23">
        <f t="shared" si="41"/>
        <v>0</v>
      </c>
      <c r="BA24" s="23">
        <f t="shared" si="42"/>
        <v>0</v>
      </c>
    </row>
    <row r="25" spans="1:53" s="7" customFormat="1" ht="91.5" customHeight="1">
      <c r="A25" s="8" t="s">
        <v>41</v>
      </c>
      <c r="B25" s="8" t="s">
        <v>42</v>
      </c>
      <c r="C25" s="8" t="s">
        <v>25</v>
      </c>
      <c r="D25" s="16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f t="shared" si="36"/>
        <v>0</v>
      </c>
      <c r="AV25" s="23">
        <f t="shared" si="37"/>
        <v>0</v>
      </c>
      <c r="AW25" s="23">
        <f t="shared" si="38"/>
        <v>0</v>
      </c>
      <c r="AX25" s="23">
        <f t="shared" si="39"/>
        <v>0</v>
      </c>
      <c r="AY25" s="23">
        <f t="shared" si="40"/>
        <v>0</v>
      </c>
      <c r="AZ25" s="23">
        <f t="shared" si="41"/>
        <v>0</v>
      </c>
      <c r="BA25" s="23">
        <f t="shared" si="42"/>
        <v>0</v>
      </c>
    </row>
    <row r="26" spans="1:53" s="7" customFormat="1" ht="84.75" customHeight="1">
      <c r="A26" s="8" t="s">
        <v>43</v>
      </c>
      <c r="B26" s="8" t="s">
        <v>44</v>
      </c>
      <c r="C26" s="8" t="s">
        <v>25</v>
      </c>
      <c r="D26" s="16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f t="shared" si="36"/>
        <v>0</v>
      </c>
      <c r="AV26" s="23">
        <f t="shared" si="37"/>
        <v>0</v>
      </c>
      <c r="AW26" s="23">
        <f t="shared" si="38"/>
        <v>0</v>
      </c>
      <c r="AX26" s="23">
        <f t="shared" si="39"/>
        <v>0</v>
      </c>
      <c r="AY26" s="23">
        <f t="shared" si="40"/>
        <v>0</v>
      </c>
      <c r="AZ26" s="23">
        <f t="shared" si="41"/>
        <v>0</v>
      </c>
      <c r="BA26" s="23">
        <f t="shared" si="42"/>
        <v>0</v>
      </c>
    </row>
    <row r="27" spans="1:53" s="7" customFormat="1" ht="68.25" customHeight="1">
      <c r="A27" s="8" t="s">
        <v>45</v>
      </c>
      <c r="B27" s="8" t="s">
        <v>46</v>
      </c>
      <c r="C27" s="8" t="s">
        <v>25</v>
      </c>
      <c r="D27" s="1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f t="shared" si="36"/>
        <v>0</v>
      </c>
      <c r="AV27" s="23">
        <f t="shared" si="37"/>
        <v>0</v>
      </c>
      <c r="AW27" s="23">
        <f t="shared" si="38"/>
        <v>0</v>
      </c>
      <c r="AX27" s="23">
        <f t="shared" si="39"/>
        <v>0</v>
      </c>
      <c r="AY27" s="23">
        <f t="shared" si="40"/>
        <v>0</v>
      </c>
      <c r="AZ27" s="23">
        <f t="shared" si="41"/>
        <v>0</v>
      </c>
      <c r="BA27" s="23">
        <f t="shared" si="42"/>
        <v>0</v>
      </c>
    </row>
    <row r="28" spans="1:53" s="7" customFormat="1" ht="51" customHeight="1">
      <c r="A28" s="8" t="s">
        <v>47</v>
      </c>
      <c r="B28" s="8" t="s">
        <v>48</v>
      </c>
      <c r="C28" s="8" t="s">
        <v>25</v>
      </c>
      <c r="D28" s="16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f t="shared" si="36"/>
        <v>0</v>
      </c>
      <c r="AV28" s="23">
        <f t="shared" si="37"/>
        <v>0</v>
      </c>
      <c r="AW28" s="23">
        <f t="shared" si="38"/>
        <v>0</v>
      </c>
      <c r="AX28" s="23">
        <f t="shared" si="39"/>
        <v>0</v>
      </c>
      <c r="AY28" s="23">
        <f t="shared" si="40"/>
        <v>0</v>
      </c>
      <c r="AZ28" s="23">
        <f t="shared" si="41"/>
        <v>0</v>
      </c>
      <c r="BA28" s="23">
        <f t="shared" si="42"/>
        <v>0</v>
      </c>
    </row>
    <row r="29" spans="1:53" s="7" customFormat="1" ht="87.75" customHeight="1">
      <c r="A29" s="8" t="s">
        <v>49</v>
      </c>
      <c r="B29" s="8" t="s">
        <v>50</v>
      </c>
      <c r="C29" s="8" t="s">
        <v>25</v>
      </c>
      <c r="D29" s="16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f t="shared" si="36"/>
        <v>0</v>
      </c>
      <c r="AV29" s="23">
        <f t="shared" si="37"/>
        <v>0</v>
      </c>
      <c r="AW29" s="23">
        <f t="shared" si="38"/>
        <v>0</v>
      </c>
      <c r="AX29" s="23">
        <f t="shared" si="39"/>
        <v>0</v>
      </c>
      <c r="AY29" s="23">
        <f t="shared" si="40"/>
        <v>0</v>
      </c>
      <c r="AZ29" s="23">
        <f t="shared" si="41"/>
        <v>0</v>
      </c>
      <c r="BA29" s="23">
        <f t="shared" si="42"/>
        <v>0</v>
      </c>
    </row>
    <row r="30" spans="1:53" s="7" customFormat="1" ht="68.25" customHeight="1">
      <c r="A30" s="8" t="s">
        <v>51</v>
      </c>
      <c r="B30" s="8" t="s">
        <v>52</v>
      </c>
      <c r="C30" s="8" t="s">
        <v>25</v>
      </c>
      <c r="D30" s="16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f t="shared" si="36"/>
        <v>0</v>
      </c>
      <c r="AV30" s="23">
        <f t="shared" si="37"/>
        <v>0</v>
      </c>
      <c r="AW30" s="23">
        <f t="shared" si="38"/>
        <v>0</v>
      </c>
      <c r="AX30" s="23">
        <f t="shared" si="39"/>
        <v>0</v>
      </c>
      <c r="AY30" s="23">
        <f t="shared" si="40"/>
        <v>0</v>
      </c>
      <c r="AZ30" s="23">
        <f t="shared" si="41"/>
        <v>0</v>
      </c>
      <c r="BA30" s="23">
        <f t="shared" si="42"/>
        <v>0</v>
      </c>
    </row>
    <row r="31" spans="1:53" s="7" customFormat="1" ht="65.25" customHeight="1">
      <c r="A31" s="8" t="s">
        <v>53</v>
      </c>
      <c r="B31" s="8" t="s">
        <v>54</v>
      </c>
      <c r="C31" s="8" t="s">
        <v>25</v>
      </c>
      <c r="D31" s="16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f t="shared" si="36"/>
        <v>0</v>
      </c>
      <c r="AV31" s="23">
        <f t="shared" si="37"/>
        <v>0</v>
      </c>
      <c r="AW31" s="23">
        <f t="shared" si="38"/>
        <v>0</v>
      </c>
      <c r="AX31" s="23">
        <f t="shared" si="39"/>
        <v>0</v>
      </c>
      <c r="AY31" s="23">
        <f t="shared" si="40"/>
        <v>0</v>
      </c>
      <c r="AZ31" s="23">
        <f t="shared" si="41"/>
        <v>0</v>
      </c>
      <c r="BA31" s="23">
        <f t="shared" si="42"/>
        <v>0</v>
      </c>
    </row>
    <row r="32" spans="1:53" s="7" customFormat="1" ht="47.25" customHeight="1">
      <c r="A32" s="8" t="s">
        <v>55</v>
      </c>
      <c r="B32" s="8" t="s">
        <v>56</v>
      </c>
      <c r="C32" s="8" t="s">
        <v>25</v>
      </c>
      <c r="D32" s="16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f t="shared" si="36"/>
        <v>0</v>
      </c>
      <c r="AV32" s="23">
        <f t="shared" si="37"/>
        <v>0</v>
      </c>
      <c r="AW32" s="23">
        <f t="shared" si="38"/>
        <v>0</v>
      </c>
      <c r="AX32" s="23">
        <f t="shared" si="39"/>
        <v>0</v>
      </c>
      <c r="AY32" s="23">
        <f t="shared" si="40"/>
        <v>0</v>
      </c>
      <c r="AZ32" s="23">
        <f t="shared" si="41"/>
        <v>0</v>
      </c>
      <c r="BA32" s="23">
        <f t="shared" si="42"/>
        <v>0</v>
      </c>
    </row>
    <row r="33" spans="1:53" s="7" customFormat="1" ht="155.25" customHeight="1">
      <c r="A33" s="8" t="s">
        <v>55</v>
      </c>
      <c r="B33" s="8" t="s">
        <v>57</v>
      </c>
      <c r="C33" s="8" t="s">
        <v>25</v>
      </c>
      <c r="D33" s="16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f t="shared" si="36"/>
        <v>0</v>
      </c>
      <c r="AV33" s="23">
        <f t="shared" si="37"/>
        <v>0</v>
      </c>
      <c r="AW33" s="23">
        <f t="shared" si="38"/>
        <v>0</v>
      </c>
      <c r="AX33" s="23">
        <f t="shared" si="39"/>
        <v>0</v>
      </c>
      <c r="AY33" s="23">
        <f t="shared" si="40"/>
        <v>0</v>
      </c>
      <c r="AZ33" s="23">
        <f t="shared" si="41"/>
        <v>0</v>
      </c>
      <c r="BA33" s="23">
        <f t="shared" si="42"/>
        <v>0</v>
      </c>
    </row>
    <row r="34" spans="1:53" s="7" customFormat="1" ht="131.25" customHeight="1">
      <c r="A34" s="8" t="s">
        <v>55</v>
      </c>
      <c r="B34" s="8" t="s">
        <v>58</v>
      </c>
      <c r="C34" s="8" t="s">
        <v>25</v>
      </c>
      <c r="D34" s="16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f t="shared" si="36"/>
        <v>0</v>
      </c>
      <c r="AV34" s="23">
        <f t="shared" si="37"/>
        <v>0</v>
      </c>
      <c r="AW34" s="23">
        <f t="shared" si="38"/>
        <v>0</v>
      </c>
      <c r="AX34" s="23">
        <f t="shared" si="39"/>
        <v>0</v>
      </c>
      <c r="AY34" s="23">
        <f t="shared" si="40"/>
        <v>0</v>
      </c>
      <c r="AZ34" s="23">
        <f t="shared" si="41"/>
        <v>0</v>
      </c>
      <c r="BA34" s="23">
        <f t="shared" si="42"/>
        <v>0</v>
      </c>
    </row>
    <row r="35" spans="1:53" s="7" customFormat="1" ht="126" customHeight="1">
      <c r="A35" s="8" t="s">
        <v>55</v>
      </c>
      <c r="B35" s="8" t="s">
        <v>59</v>
      </c>
      <c r="C35" s="8" t="s">
        <v>25</v>
      </c>
      <c r="D35" s="16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f t="shared" si="36"/>
        <v>0</v>
      </c>
      <c r="AV35" s="23">
        <f t="shared" si="37"/>
        <v>0</v>
      </c>
      <c r="AW35" s="23">
        <f t="shared" si="38"/>
        <v>0</v>
      </c>
      <c r="AX35" s="23">
        <f t="shared" si="39"/>
        <v>0</v>
      </c>
      <c r="AY35" s="23">
        <f t="shared" si="40"/>
        <v>0</v>
      </c>
      <c r="AZ35" s="23">
        <f t="shared" si="41"/>
        <v>0</v>
      </c>
      <c r="BA35" s="23">
        <f t="shared" si="42"/>
        <v>0</v>
      </c>
    </row>
    <row r="36" spans="1:53" s="7" customFormat="1" ht="53.25" customHeight="1">
      <c r="A36" s="8" t="s">
        <v>60</v>
      </c>
      <c r="B36" s="8" t="s">
        <v>56</v>
      </c>
      <c r="C36" s="8" t="s">
        <v>25</v>
      </c>
      <c r="D36" s="16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f t="shared" si="36"/>
        <v>0</v>
      </c>
      <c r="AV36" s="23">
        <f t="shared" si="37"/>
        <v>0</v>
      </c>
      <c r="AW36" s="23">
        <f t="shared" si="38"/>
        <v>0</v>
      </c>
      <c r="AX36" s="23">
        <f t="shared" si="39"/>
        <v>0</v>
      </c>
      <c r="AY36" s="23">
        <f t="shared" si="40"/>
        <v>0</v>
      </c>
      <c r="AZ36" s="23">
        <f t="shared" si="41"/>
        <v>0</v>
      </c>
      <c r="BA36" s="23">
        <f t="shared" si="42"/>
        <v>0</v>
      </c>
    </row>
    <row r="37" spans="1:53" s="7" customFormat="1" ht="149.25" customHeight="1">
      <c r="A37" s="8" t="s">
        <v>60</v>
      </c>
      <c r="B37" s="8" t="s">
        <v>57</v>
      </c>
      <c r="C37" s="8" t="s">
        <v>25</v>
      </c>
      <c r="D37" s="16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f t="shared" si="36"/>
        <v>0</v>
      </c>
      <c r="AV37" s="23">
        <f t="shared" si="37"/>
        <v>0</v>
      </c>
      <c r="AW37" s="23">
        <f t="shared" si="38"/>
        <v>0</v>
      </c>
      <c r="AX37" s="23">
        <f t="shared" si="39"/>
        <v>0</v>
      </c>
      <c r="AY37" s="23">
        <f t="shared" si="40"/>
        <v>0</v>
      </c>
      <c r="AZ37" s="23">
        <f t="shared" si="41"/>
        <v>0</v>
      </c>
      <c r="BA37" s="23">
        <f t="shared" si="42"/>
        <v>0</v>
      </c>
    </row>
    <row r="38" spans="1:53" s="7" customFormat="1" ht="126" customHeight="1">
      <c r="A38" s="8" t="s">
        <v>60</v>
      </c>
      <c r="B38" s="8" t="s">
        <v>58</v>
      </c>
      <c r="C38" s="8" t="s">
        <v>25</v>
      </c>
      <c r="D38" s="16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f t="shared" si="36"/>
        <v>0</v>
      </c>
      <c r="AV38" s="23">
        <f t="shared" si="37"/>
        <v>0</v>
      </c>
      <c r="AW38" s="23">
        <f t="shared" si="38"/>
        <v>0</v>
      </c>
      <c r="AX38" s="23">
        <f t="shared" si="39"/>
        <v>0</v>
      </c>
      <c r="AY38" s="23">
        <f t="shared" si="40"/>
        <v>0</v>
      </c>
      <c r="AZ38" s="23">
        <f t="shared" si="41"/>
        <v>0</v>
      </c>
      <c r="BA38" s="23">
        <f t="shared" si="42"/>
        <v>0</v>
      </c>
    </row>
    <row r="39" spans="1:53" s="7" customFormat="1" ht="135" customHeight="1">
      <c r="A39" s="8" t="s">
        <v>60</v>
      </c>
      <c r="B39" s="8" t="s">
        <v>61</v>
      </c>
      <c r="C39" s="8" t="s">
        <v>25</v>
      </c>
      <c r="D39" s="16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f t="shared" si="36"/>
        <v>0</v>
      </c>
      <c r="AV39" s="23">
        <f t="shared" si="37"/>
        <v>0</v>
      </c>
      <c r="AW39" s="23">
        <f t="shared" si="38"/>
        <v>0</v>
      </c>
      <c r="AX39" s="23">
        <f t="shared" si="39"/>
        <v>0</v>
      </c>
      <c r="AY39" s="23">
        <f t="shared" si="40"/>
        <v>0</v>
      </c>
      <c r="AZ39" s="23">
        <f t="shared" si="41"/>
        <v>0</v>
      </c>
      <c r="BA39" s="23">
        <f t="shared" si="42"/>
        <v>0</v>
      </c>
    </row>
    <row r="40" spans="1:53" s="7" customFormat="1" ht="110.25" customHeight="1">
      <c r="A40" s="8" t="s">
        <v>62</v>
      </c>
      <c r="B40" s="8" t="s">
        <v>63</v>
      </c>
      <c r="C40" s="8" t="s">
        <v>25</v>
      </c>
      <c r="D40" s="16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f t="shared" si="36"/>
        <v>0</v>
      </c>
      <c r="AV40" s="23">
        <f t="shared" si="37"/>
        <v>0</v>
      </c>
      <c r="AW40" s="23">
        <f t="shared" si="38"/>
        <v>0</v>
      </c>
      <c r="AX40" s="23">
        <f t="shared" si="39"/>
        <v>0</v>
      </c>
      <c r="AY40" s="23">
        <f t="shared" si="40"/>
        <v>0</v>
      </c>
      <c r="AZ40" s="23">
        <f t="shared" si="41"/>
        <v>0</v>
      </c>
      <c r="BA40" s="23">
        <f t="shared" si="42"/>
        <v>0</v>
      </c>
    </row>
    <row r="41" spans="1:53" s="7" customFormat="1" ht="99.75" customHeight="1">
      <c r="A41" s="8" t="s">
        <v>64</v>
      </c>
      <c r="B41" s="8" t="s">
        <v>65</v>
      </c>
      <c r="C41" s="8" t="s">
        <v>25</v>
      </c>
      <c r="D41" s="16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f t="shared" si="36"/>
        <v>0</v>
      </c>
      <c r="AV41" s="23">
        <f t="shared" si="37"/>
        <v>0</v>
      </c>
      <c r="AW41" s="23">
        <f t="shared" si="38"/>
        <v>0</v>
      </c>
      <c r="AX41" s="23">
        <f t="shared" si="39"/>
        <v>0</v>
      </c>
      <c r="AY41" s="23">
        <f t="shared" si="40"/>
        <v>0</v>
      </c>
      <c r="AZ41" s="23">
        <f t="shared" si="41"/>
        <v>0</v>
      </c>
      <c r="BA41" s="23">
        <f t="shared" si="42"/>
        <v>0</v>
      </c>
    </row>
    <row r="42" spans="1:53" s="7" customFormat="1" ht="117.75" customHeight="1">
      <c r="A42" s="8" t="s">
        <v>66</v>
      </c>
      <c r="B42" s="8" t="s">
        <v>67</v>
      </c>
      <c r="C42" s="8" t="s">
        <v>25</v>
      </c>
      <c r="D42" s="16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f t="shared" si="36"/>
        <v>0</v>
      </c>
      <c r="AV42" s="23">
        <f t="shared" si="37"/>
        <v>0</v>
      </c>
      <c r="AW42" s="23">
        <f t="shared" si="38"/>
        <v>0</v>
      </c>
      <c r="AX42" s="23">
        <f t="shared" si="39"/>
        <v>0</v>
      </c>
      <c r="AY42" s="23">
        <f t="shared" si="40"/>
        <v>0</v>
      </c>
      <c r="AZ42" s="23">
        <f t="shared" si="41"/>
        <v>0</v>
      </c>
      <c r="BA42" s="23">
        <f t="shared" si="42"/>
        <v>0</v>
      </c>
    </row>
    <row r="43" spans="1:53" s="7" customFormat="1" ht="53.25" customHeight="1">
      <c r="A43" s="8" t="s">
        <v>68</v>
      </c>
      <c r="B43" s="8" t="s">
        <v>69</v>
      </c>
      <c r="C43" s="8" t="s">
        <v>25</v>
      </c>
      <c r="D43" s="18">
        <f>D50</f>
        <v>29.694915254237291</v>
      </c>
      <c r="E43" s="9">
        <f t="shared" ref="E43:K43" si="91">E50</f>
        <v>0</v>
      </c>
      <c r="F43" s="9">
        <f t="shared" si="91"/>
        <v>4.9491525423728815</v>
      </c>
      <c r="G43" s="9">
        <f t="shared" si="91"/>
        <v>0</v>
      </c>
      <c r="H43" s="9">
        <f t="shared" si="91"/>
        <v>0</v>
      </c>
      <c r="I43" s="9">
        <f t="shared" si="91"/>
        <v>0</v>
      </c>
      <c r="J43" s="9">
        <f t="shared" si="91"/>
        <v>0</v>
      </c>
      <c r="K43" s="23">
        <f t="shared" si="91"/>
        <v>430</v>
      </c>
      <c r="L43" s="9">
        <f t="shared" ref="L43:R43" si="92">L50</f>
        <v>0</v>
      </c>
      <c r="M43" s="9">
        <f t="shared" si="92"/>
        <v>4.9491525423728815</v>
      </c>
      <c r="N43" s="9">
        <f t="shared" si="92"/>
        <v>0</v>
      </c>
      <c r="O43" s="9">
        <f t="shared" si="92"/>
        <v>0</v>
      </c>
      <c r="P43" s="9">
        <f t="shared" si="92"/>
        <v>0</v>
      </c>
      <c r="Q43" s="9">
        <f t="shared" si="92"/>
        <v>0</v>
      </c>
      <c r="R43" s="23">
        <f t="shared" si="92"/>
        <v>411</v>
      </c>
      <c r="S43" s="9">
        <f t="shared" ref="S43:Y43" si="93">S50</f>
        <v>0</v>
      </c>
      <c r="T43" s="9">
        <f t="shared" si="93"/>
        <v>4.9491525423728815</v>
      </c>
      <c r="U43" s="9">
        <f t="shared" si="93"/>
        <v>0</v>
      </c>
      <c r="V43" s="9">
        <f t="shared" si="93"/>
        <v>0</v>
      </c>
      <c r="W43" s="9">
        <f t="shared" si="93"/>
        <v>0</v>
      </c>
      <c r="X43" s="9">
        <f t="shared" si="93"/>
        <v>0</v>
      </c>
      <c r="Y43" s="23">
        <f t="shared" si="93"/>
        <v>396</v>
      </c>
      <c r="Z43" s="9">
        <f t="shared" ref="Z43:AF43" si="94">Z50</f>
        <v>0</v>
      </c>
      <c r="AA43" s="9">
        <f t="shared" si="94"/>
        <v>4.9491525423728815</v>
      </c>
      <c r="AB43" s="9">
        <f t="shared" si="94"/>
        <v>0</v>
      </c>
      <c r="AC43" s="9">
        <f t="shared" si="94"/>
        <v>0</v>
      </c>
      <c r="AD43" s="9">
        <f t="shared" si="94"/>
        <v>0</v>
      </c>
      <c r="AE43" s="9">
        <f t="shared" si="94"/>
        <v>0</v>
      </c>
      <c r="AF43" s="23">
        <f t="shared" si="94"/>
        <v>380</v>
      </c>
      <c r="AG43" s="9">
        <f t="shared" ref="AG43:AM43" si="95">AG50</f>
        <v>0</v>
      </c>
      <c r="AH43" s="9">
        <f t="shared" si="95"/>
        <v>4.9491525423728815</v>
      </c>
      <c r="AI43" s="9">
        <f t="shared" si="95"/>
        <v>0</v>
      </c>
      <c r="AJ43" s="9">
        <f t="shared" si="95"/>
        <v>0</v>
      </c>
      <c r="AK43" s="9">
        <f t="shared" si="95"/>
        <v>0</v>
      </c>
      <c r="AL43" s="9">
        <f t="shared" si="95"/>
        <v>0</v>
      </c>
      <c r="AM43" s="23">
        <f t="shared" si="95"/>
        <v>366</v>
      </c>
      <c r="AN43" s="9">
        <f t="shared" ref="AN43:AT43" si="96">AN50</f>
        <v>0</v>
      </c>
      <c r="AO43" s="9">
        <f t="shared" si="96"/>
        <v>4.9491525423728815</v>
      </c>
      <c r="AP43" s="9">
        <f t="shared" si="96"/>
        <v>0</v>
      </c>
      <c r="AQ43" s="9">
        <f t="shared" si="96"/>
        <v>0</v>
      </c>
      <c r="AR43" s="9">
        <f t="shared" si="96"/>
        <v>0</v>
      </c>
      <c r="AS43" s="9">
        <f t="shared" si="96"/>
        <v>0</v>
      </c>
      <c r="AT43" s="23">
        <f t="shared" si="96"/>
        <v>352</v>
      </c>
      <c r="AU43" s="9">
        <f t="shared" si="36"/>
        <v>0</v>
      </c>
      <c r="AV43" s="9">
        <f t="shared" si="37"/>
        <v>29.694915254237291</v>
      </c>
      <c r="AW43" s="9">
        <f t="shared" si="38"/>
        <v>0</v>
      </c>
      <c r="AX43" s="9">
        <f t="shared" si="39"/>
        <v>0</v>
      </c>
      <c r="AY43" s="9">
        <f t="shared" si="40"/>
        <v>0</v>
      </c>
      <c r="AZ43" s="9">
        <f t="shared" si="41"/>
        <v>0</v>
      </c>
      <c r="BA43" s="22">
        <f t="shared" si="42"/>
        <v>2335</v>
      </c>
    </row>
    <row r="44" spans="1:53" s="7" customFormat="1" ht="78.75" customHeight="1">
      <c r="A44" s="8" t="s">
        <v>70</v>
      </c>
      <c r="B44" s="8" t="s">
        <v>71</v>
      </c>
      <c r="C44" s="8" t="s">
        <v>25</v>
      </c>
      <c r="D44" s="16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23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23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23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23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23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23">
        <v>0</v>
      </c>
      <c r="AU44" s="23">
        <f t="shared" si="36"/>
        <v>0</v>
      </c>
      <c r="AV44" s="23">
        <f t="shared" si="37"/>
        <v>0</v>
      </c>
      <c r="AW44" s="23">
        <f t="shared" si="38"/>
        <v>0</v>
      </c>
      <c r="AX44" s="23">
        <f t="shared" si="39"/>
        <v>0</v>
      </c>
      <c r="AY44" s="23">
        <f t="shared" si="40"/>
        <v>0</v>
      </c>
      <c r="AZ44" s="23">
        <f t="shared" si="41"/>
        <v>0</v>
      </c>
      <c r="BA44" s="23">
        <f t="shared" si="42"/>
        <v>0</v>
      </c>
    </row>
    <row r="45" spans="1:53" s="7" customFormat="1" ht="47.25" customHeight="1">
      <c r="A45" s="8" t="s">
        <v>72</v>
      </c>
      <c r="B45" s="8" t="s">
        <v>73</v>
      </c>
      <c r="C45" s="8" t="s">
        <v>25</v>
      </c>
      <c r="D45" s="16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23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23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23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23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23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23">
        <v>0</v>
      </c>
      <c r="AU45" s="23">
        <f t="shared" si="36"/>
        <v>0</v>
      </c>
      <c r="AV45" s="23">
        <f t="shared" si="37"/>
        <v>0</v>
      </c>
      <c r="AW45" s="23">
        <f t="shared" si="38"/>
        <v>0</v>
      </c>
      <c r="AX45" s="23">
        <f t="shared" si="39"/>
        <v>0</v>
      </c>
      <c r="AY45" s="23">
        <f t="shared" si="40"/>
        <v>0</v>
      </c>
      <c r="AZ45" s="23">
        <f t="shared" si="41"/>
        <v>0</v>
      </c>
      <c r="BA45" s="23">
        <f t="shared" si="42"/>
        <v>0</v>
      </c>
    </row>
    <row r="46" spans="1:53" s="7" customFormat="1" ht="78.75" customHeight="1">
      <c r="A46" s="8" t="s">
        <v>74</v>
      </c>
      <c r="B46" s="8" t="s">
        <v>75</v>
      </c>
      <c r="C46" s="8" t="s">
        <v>25</v>
      </c>
      <c r="D46" s="16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23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23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23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23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23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23">
        <v>0</v>
      </c>
      <c r="AU46" s="23">
        <f t="shared" si="36"/>
        <v>0</v>
      </c>
      <c r="AV46" s="23">
        <f t="shared" si="37"/>
        <v>0</v>
      </c>
      <c r="AW46" s="23">
        <f t="shared" si="38"/>
        <v>0</v>
      </c>
      <c r="AX46" s="23">
        <f t="shared" si="39"/>
        <v>0</v>
      </c>
      <c r="AY46" s="23">
        <f t="shared" si="40"/>
        <v>0</v>
      </c>
      <c r="AZ46" s="23">
        <f t="shared" si="41"/>
        <v>0</v>
      </c>
      <c r="BA46" s="23">
        <f t="shared" si="42"/>
        <v>0</v>
      </c>
    </row>
    <row r="47" spans="1:53" s="7" customFormat="1" ht="63" customHeight="1">
      <c r="A47" s="8" t="s">
        <v>76</v>
      </c>
      <c r="B47" s="8" t="s">
        <v>77</v>
      </c>
      <c r="C47" s="8" t="s">
        <v>25</v>
      </c>
      <c r="D47" s="16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23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23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23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23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23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23">
        <v>0</v>
      </c>
      <c r="AU47" s="23">
        <f t="shared" ref="AU47:AU69" si="97">E47+L47+S47+Z47+AG47+AN47</f>
        <v>0</v>
      </c>
      <c r="AV47" s="23">
        <f t="shared" ref="AV47:AV69" si="98">F47+M47+T47+AA47+AH47+AO47</f>
        <v>0</v>
      </c>
      <c r="AW47" s="23">
        <f t="shared" ref="AW47:AW69" si="99">G47+N47+U47+AB47+AI47+AP47</f>
        <v>0</v>
      </c>
      <c r="AX47" s="23">
        <f t="shared" ref="AX47:AX69" si="100">H47+O47+V47+AC47+AJ47+AQ47</f>
        <v>0</v>
      </c>
      <c r="AY47" s="23">
        <f t="shared" ref="AY47:AY69" si="101">I47+P47+W47+AD47+AK47+AR47</f>
        <v>0</v>
      </c>
      <c r="AZ47" s="23">
        <f t="shared" ref="AZ47:AZ69" si="102">J47+Q47+X47+AE47+AL47+AS47</f>
        <v>0</v>
      </c>
      <c r="BA47" s="23">
        <f t="shared" ref="BA47:BA69" si="103">K47+R47+Y47+AF47+AM47+AT47</f>
        <v>0</v>
      </c>
    </row>
    <row r="48" spans="1:53" s="7" customFormat="1" ht="47.25" customHeight="1">
      <c r="A48" s="8" t="s">
        <v>78</v>
      </c>
      <c r="B48" s="8" t="s">
        <v>79</v>
      </c>
      <c r="C48" s="8" t="s">
        <v>25</v>
      </c>
      <c r="D48" s="16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23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23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23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23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23">
        <v>0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23">
        <v>0</v>
      </c>
      <c r="AU48" s="23">
        <f t="shared" si="97"/>
        <v>0</v>
      </c>
      <c r="AV48" s="23">
        <f t="shared" si="98"/>
        <v>0</v>
      </c>
      <c r="AW48" s="23">
        <f t="shared" si="99"/>
        <v>0</v>
      </c>
      <c r="AX48" s="23">
        <f t="shared" si="100"/>
        <v>0</v>
      </c>
      <c r="AY48" s="23">
        <f t="shared" si="101"/>
        <v>0</v>
      </c>
      <c r="AZ48" s="23">
        <f t="shared" si="102"/>
        <v>0</v>
      </c>
      <c r="BA48" s="23">
        <f t="shared" si="103"/>
        <v>0</v>
      </c>
    </row>
    <row r="49" spans="1:53" s="7" customFormat="1" ht="63" customHeight="1">
      <c r="A49" s="8" t="s">
        <v>80</v>
      </c>
      <c r="B49" s="8" t="s">
        <v>81</v>
      </c>
      <c r="C49" s="8" t="s">
        <v>25</v>
      </c>
      <c r="D49" s="16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23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23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23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23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23">
        <v>0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23">
        <v>0</v>
      </c>
      <c r="AU49" s="23">
        <f t="shared" si="97"/>
        <v>0</v>
      </c>
      <c r="AV49" s="23">
        <f t="shared" si="98"/>
        <v>0</v>
      </c>
      <c r="AW49" s="23">
        <f t="shared" si="99"/>
        <v>0</v>
      </c>
      <c r="AX49" s="23">
        <f t="shared" si="100"/>
        <v>0</v>
      </c>
      <c r="AY49" s="23">
        <f t="shared" si="101"/>
        <v>0</v>
      </c>
      <c r="AZ49" s="23">
        <f t="shared" si="102"/>
        <v>0</v>
      </c>
      <c r="BA49" s="23">
        <f t="shared" si="103"/>
        <v>0</v>
      </c>
    </row>
    <row r="50" spans="1:53" s="7" customFormat="1" ht="47.25">
      <c r="A50" s="8" t="s">
        <v>82</v>
      </c>
      <c r="B50" s="8" t="s">
        <v>83</v>
      </c>
      <c r="C50" s="8" t="s">
        <v>25</v>
      </c>
      <c r="D50" s="17">
        <f>D51</f>
        <v>29.694915254237291</v>
      </c>
      <c r="E50" s="9">
        <f t="shared" ref="E50:K50" si="104">E51</f>
        <v>0</v>
      </c>
      <c r="F50" s="9">
        <f t="shared" si="104"/>
        <v>4.9491525423728815</v>
      </c>
      <c r="G50" s="9">
        <f t="shared" si="104"/>
        <v>0</v>
      </c>
      <c r="H50" s="9">
        <f t="shared" si="104"/>
        <v>0</v>
      </c>
      <c r="I50" s="9">
        <f t="shared" si="104"/>
        <v>0</v>
      </c>
      <c r="J50" s="9">
        <f t="shared" si="104"/>
        <v>0</v>
      </c>
      <c r="K50" s="23">
        <f t="shared" si="104"/>
        <v>430</v>
      </c>
      <c r="L50" s="9">
        <f t="shared" ref="L50" si="105">L51</f>
        <v>0</v>
      </c>
      <c r="M50" s="9">
        <f t="shared" ref="M50" si="106">M51</f>
        <v>4.9491525423728815</v>
      </c>
      <c r="N50" s="9">
        <f t="shared" ref="N50" si="107">N51</f>
        <v>0</v>
      </c>
      <c r="O50" s="9">
        <f t="shared" ref="O50" si="108">O51</f>
        <v>0</v>
      </c>
      <c r="P50" s="9">
        <f t="shared" ref="P50" si="109">P51</f>
        <v>0</v>
      </c>
      <c r="Q50" s="9">
        <f t="shared" ref="Q50" si="110">Q51</f>
        <v>0</v>
      </c>
      <c r="R50" s="23">
        <f t="shared" ref="R50" si="111">R51</f>
        <v>411</v>
      </c>
      <c r="S50" s="9">
        <f t="shared" ref="S50" si="112">S51</f>
        <v>0</v>
      </c>
      <c r="T50" s="9">
        <f t="shared" ref="T50" si="113">T51</f>
        <v>4.9491525423728815</v>
      </c>
      <c r="U50" s="9">
        <f t="shared" ref="U50" si="114">U51</f>
        <v>0</v>
      </c>
      <c r="V50" s="9">
        <f t="shared" ref="V50" si="115">V51</f>
        <v>0</v>
      </c>
      <c r="W50" s="9">
        <f t="shared" ref="W50" si="116">W51</f>
        <v>0</v>
      </c>
      <c r="X50" s="9">
        <f t="shared" ref="X50" si="117">X51</f>
        <v>0</v>
      </c>
      <c r="Y50" s="23">
        <f t="shared" ref="Y50" si="118">Y51</f>
        <v>396</v>
      </c>
      <c r="Z50" s="9">
        <f t="shared" ref="Z50" si="119">Z51</f>
        <v>0</v>
      </c>
      <c r="AA50" s="9">
        <f t="shared" ref="AA50" si="120">AA51</f>
        <v>4.9491525423728815</v>
      </c>
      <c r="AB50" s="9">
        <f t="shared" ref="AB50" si="121">AB51</f>
        <v>0</v>
      </c>
      <c r="AC50" s="9">
        <f t="shared" ref="AC50" si="122">AC51</f>
        <v>0</v>
      </c>
      <c r="AD50" s="9">
        <f t="shared" ref="AD50" si="123">AD51</f>
        <v>0</v>
      </c>
      <c r="AE50" s="9">
        <f t="shared" ref="AE50" si="124">AE51</f>
        <v>0</v>
      </c>
      <c r="AF50" s="23">
        <f t="shared" ref="AF50" si="125">AF51</f>
        <v>380</v>
      </c>
      <c r="AG50" s="9">
        <f t="shared" ref="AG50" si="126">AG51</f>
        <v>0</v>
      </c>
      <c r="AH50" s="9">
        <f t="shared" ref="AH50" si="127">AH51</f>
        <v>4.9491525423728815</v>
      </c>
      <c r="AI50" s="9">
        <f t="shared" ref="AI50" si="128">AI51</f>
        <v>0</v>
      </c>
      <c r="AJ50" s="9">
        <f t="shared" ref="AJ50" si="129">AJ51</f>
        <v>0</v>
      </c>
      <c r="AK50" s="9">
        <f t="shared" ref="AK50" si="130">AK51</f>
        <v>0</v>
      </c>
      <c r="AL50" s="9">
        <f t="shared" ref="AL50" si="131">AL51</f>
        <v>0</v>
      </c>
      <c r="AM50" s="23">
        <f t="shared" ref="AM50" si="132">AM51</f>
        <v>366</v>
      </c>
      <c r="AN50" s="9">
        <f t="shared" ref="AN50" si="133">AN51</f>
        <v>0</v>
      </c>
      <c r="AO50" s="9">
        <f t="shared" ref="AO50" si="134">AO51</f>
        <v>4.9491525423728815</v>
      </c>
      <c r="AP50" s="9">
        <f t="shared" ref="AP50" si="135">AP51</f>
        <v>0</v>
      </c>
      <c r="AQ50" s="9">
        <f t="shared" ref="AQ50" si="136">AQ51</f>
        <v>0</v>
      </c>
      <c r="AR50" s="9">
        <f t="shared" ref="AR50" si="137">AR51</f>
        <v>0</v>
      </c>
      <c r="AS50" s="9">
        <f t="shared" ref="AS50" si="138">AS51</f>
        <v>0</v>
      </c>
      <c r="AT50" s="23">
        <f t="shared" ref="AT50" si="139">AT51</f>
        <v>352</v>
      </c>
      <c r="AU50" s="9">
        <f t="shared" si="97"/>
        <v>0</v>
      </c>
      <c r="AV50" s="9">
        <f t="shared" si="98"/>
        <v>29.694915254237291</v>
      </c>
      <c r="AW50" s="9">
        <f t="shared" si="99"/>
        <v>0</v>
      </c>
      <c r="AX50" s="9">
        <f t="shared" si="100"/>
        <v>0</v>
      </c>
      <c r="AY50" s="9">
        <f t="shared" si="101"/>
        <v>0</v>
      </c>
      <c r="AZ50" s="9">
        <f t="shared" si="102"/>
        <v>0</v>
      </c>
      <c r="BA50" s="22">
        <f t="shared" si="103"/>
        <v>2335</v>
      </c>
    </row>
    <row r="51" spans="1:53" s="10" customFormat="1" ht="47.25">
      <c r="A51" s="9" t="s">
        <v>84</v>
      </c>
      <c r="B51" s="9" t="s">
        <v>85</v>
      </c>
      <c r="C51" s="9" t="s">
        <v>25</v>
      </c>
      <c r="D51" s="18">
        <f>D52</f>
        <v>29.694915254237291</v>
      </c>
      <c r="E51" s="9">
        <f>E52</f>
        <v>0</v>
      </c>
      <c r="F51" s="9">
        <f>F52</f>
        <v>4.9491525423728815</v>
      </c>
      <c r="G51" s="9">
        <f t="shared" ref="G51:K51" si="140">G52</f>
        <v>0</v>
      </c>
      <c r="H51" s="9">
        <f t="shared" si="140"/>
        <v>0</v>
      </c>
      <c r="I51" s="9">
        <f t="shared" si="140"/>
        <v>0</v>
      </c>
      <c r="J51" s="9">
        <f t="shared" si="140"/>
        <v>0</v>
      </c>
      <c r="K51" s="22">
        <f t="shared" si="140"/>
        <v>430</v>
      </c>
      <c r="L51" s="9">
        <f t="shared" ref="L51:R51" si="141">L52</f>
        <v>0</v>
      </c>
      <c r="M51" s="9">
        <f t="shared" si="141"/>
        <v>4.9491525423728815</v>
      </c>
      <c r="N51" s="9">
        <f t="shared" si="141"/>
        <v>0</v>
      </c>
      <c r="O51" s="9">
        <f t="shared" si="141"/>
        <v>0</v>
      </c>
      <c r="P51" s="9">
        <f t="shared" si="141"/>
        <v>0</v>
      </c>
      <c r="Q51" s="9">
        <f t="shared" si="141"/>
        <v>0</v>
      </c>
      <c r="R51" s="22">
        <f t="shared" si="141"/>
        <v>411</v>
      </c>
      <c r="S51" s="9">
        <f t="shared" ref="S51:Y51" si="142">S52</f>
        <v>0</v>
      </c>
      <c r="T51" s="9">
        <f t="shared" si="142"/>
        <v>4.9491525423728815</v>
      </c>
      <c r="U51" s="9">
        <f t="shared" si="142"/>
        <v>0</v>
      </c>
      <c r="V51" s="9">
        <f t="shared" si="142"/>
        <v>0</v>
      </c>
      <c r="W51" s="9">
        <f t="shared" si="142"/>
        <v>0</v>
      </c>
      <c r="X51" s="9">
        <f t="shared" si="142"/>
        <v>0</v>
      </c>
      <c r="Y51" s="22">
        <f t="shared" si="142"/>
        <v>396</v>
      </c>
      <c r="Z51" s="9">
        <f t="shared" ref="Z51:AF51" si="143">Z52</f>
        <v>0</v>
      </c>
      <c r="AA51" s="9">
        <f t="shared" si="143"/>
        <v>4.9491525423728815</v>
      </c>
      <c r="AB51" s="9">
        <f t="shared" si="143"/>
        <v>0</v>
      </c>
      <c r="AC51" s="9">
        <f t="shared" si="143"/>
        <v>0</v>
      </c>
      <c r="AD51" s="9">
        <f t="shared" si="143"/>
        <v>0</v>
      </c>
      <c r="AE51" s="9">
        <f t="shared" si="143"/>
        <v>0</v>
      </c>
      <c r="AF51" s="22">
        <f t="shared" si="143"/>
        <v>380</v>
      </c>
      <c r="AG51" s="9">
        <f t="shared" ref="AG51:AM51" si="144">AG52</f>
        <v>0</v>
      </c>
      <c r="AH51" s="9">
        <f t="shared" si="144"/>
        <v>4.9491525423728815</v>
      </c>
      <c r="AI51" s="9">
        <f t="shared" si="144"/>
        <v>0</v>
      </c>
      <c r="AJ51" s="9">
        <f t="shared" si="144"/>
        <v>0</v>
      </c>
      <c r="AK51" s="9">
        <f t="shared" si="144"/>
        <v>0</v>
      </c>
      <c r="AL51" s="9">
        <f t="shared" si="144"/>
        <v>0</v>
      </c>
      <c r="AM51" s="22">
        <f t="shared" si="144"/>
        <v>366</v>
      </c>
      <c r="AN51" s="9">
        <f t="shared" ref="AN51:AT51" si="145">AN52</f>
        <v>0</v>
      </c>
      <c r="AO51" s="9">
        <f t="shared" si="145"/>
        <v>4.9491525423728815</v>
      </c>
      <c r="AP51" s="9">
        <f t="shared" si="145"/>
        <v>0</v>
      </c>
      <c r="AQ51" s="9">
        <f t="shared" si="145"/>
        <v>0</v>
      </c>
      <c r="AR51" s="9">
        <f t="shared" si="145"/>
        <v>0</v>
      </c>
      <c r="AS51" s="9">
        <f t="shared" si="145"/>
        <v>0</v>
      </c>
      <c r="AT51" s="22">
        <f t="shared" si="145"/>
        <v>352</v>
      </c>
      <c r="AU51" s="9">
        <f t="shared" si="97"/>
        <v>0</v>
      </c>
      <c r="AV51" s="9">
        <f t="shared" si="98"/>
        <v>29.694915254237291</v>
      </c>
      <c r="AW51" s="9">
        <f t="shared" si="99"/>
        <v>0</v>
      </c>
      <c r="AX51" s="9">
        <f t="shared" si="100"/>
        <v>0</v>
      </c>
      <c r="AY51" s="9">
        <f t="shared" si="101"/>
        <v>0</v>
      </c>
      <c r="AZ51" s="9">
        <f t="shared" si="102"/>
        <v>0</v>
      </c>
      <c r="BA51" s="22">
        <f t="shared" si="103"/>
        <v>2335</v>
      </c>
    </row>
    <row r="52" spans="1:53" s="10" customFormat="1" ht="47.25">
      <c r="A52" s="9" t="s">
        <v>84</v>
      </c>
      <c r="B52" s="9" t="s">
        <v>86</v>
      </c>
      <c r="C52" s="9" t="s">
        <v>87</v>
      </c>
      <c r="D52" s="18">
        <f>AV52</f>
        <v>29.694915254237291</v>
      </c>
      <c r="E52" s="9">
        <v>0</v>
      </c>
      <c r="F52" s="9">
        <f>5/1.18*1.168</f>
        <v>4.9491525423728815</v>
      </c>
      <c r="G52" s="9">
        <v>0</v>
      </c>
      <c r="H52" s="9">
        <v>0</v>
      </c>
      <c r="I52" s="9">
        <v>0</v>
      </c>
      <c r="J52" s="9">
        <v>0</v>
      </c>
      <c r="K52" s="22">
        <v>430</v>
      </c>
      <c r="L52" s="9">
        <v>0</v>
      </c>
      <c r="M52" s="9">
        <f>5/1.18*1.168</f>
        <v>4.9491525423728815</v>
      </c>
      <c r="N52" s="9">
        <v>0</v>
      </c>
      <c r="O52" s="9">
        <v>0</v>
      </c>
      <c r="P52" s="9">
        <v>0</v>
      </c>
      <c r="Q52" s="9">
        <v>0</v>
      </c>
      <c r="R52" s="22">
        <v>411</v>
      </c>
      <c r="S52" s="9">
        <v>0</v>
      </c>
      <c r="T52" s="9">
        <f>5/1.18*1.168</f>
        <v>4.9491525423728815</v>
      </c>
      <c r="U52" s="9">
        <v>0</v>
      </c>
      <c r="V52" s="9">
        <v>0</v>
      </c>
      <c r="W52" s="9">
        <v>0</v>
      </c>
      <c r="X52" s="9">
        <v>0</v>
      </c>
      <c r="Y52" s="22">
        <v>396</v>
      </c>
      <c r="Z52" s="9">
        <v>0</v>
      </c>
      <c r="AA52" s="9">
        <f>5/1.18*1.168</f>
        <v>4.9491525423728815</v>
      </c>
      <c r="AB52" s="9">
        <v>0</v>
      </c>
      <c r="AC52" s="9">
        <v>0</v>
      </c>
      <c r="AD52" s="9">
        <v>0</v>
      </c>
      <c r="AE52" s="9">
        <v>0</v>
      </c>
      <c r="AF52" s="22">
        <v>380</v>
      </c>
      <c r="AG52" s="9">
        <v>0</v>
      </c>
      <c r="AH52" s="9">
        <f>5/1.18*1.168</f>
        <v>4.9491525423728815</v>
      </c>
      <c r="AI52" s="9">
        <v>0</v>
      </c>
      <c r="AJ52" s="9">
        <v>0</v>
      </c>
      <c r="AK52" s="9">
        <v>0</v>
      </c>
      <c r="AL52" s="9">
        <v>0</v>
      </c>
      <c r="AM52" s="22">
        <v>366</v>
      </c>
      <c r="AN52" s="9">
        <v>0</v>
      </c>
      <c r="AO52" s="9">
        <f>5/1.18*1.168</f>
        <v>4.9491525423728815</v>
      </c>
      <c r="AP52" s="9">
        <v>0</v>
      </c>
      <c r="AQ52" s="9">
        <v>0</v>
      </c>
      <c r="AR52" s="9">
        <v>0</v>
      </c>
      <c r="AS52" s="9">
        <v>0</v>
      </c>
      <c r="AT52" s="22">
        <v>352</v>
      </c>
      <c r="AU52" s="9">
        <f t="shared" si="97"/>
        <v>0</v>
      </c>
      <c r="AV52" s="9">
        <f t="shared" si="98"/>
        <v>29.694915254237291</v>
      </c>
      <c r="AW52" s="9">
        <f t="shared" si="99"/>
        <v>0</v>
      </c>
      <c r="AX52" s="9">
        <f t="shared" si="100"/>
        <v>0</v>
      </c>
      <c r="AY52" s="9">
        <f t="shared" si="101"/>
        <v>0</v>
      </c>
      <c r="AZ52" s="9">
        <f t="shared" si="102"/>
        <v>0</v>
      </c>
      <c r="BA52" s="22">
        <f t="shared" si="103"/>
        <v>2335</v>
      </c>
    </row>
    <row r="53" spans="1:53" s="7" customFormat="1" ht="47.25" customHeight="1">
      <c r="A53" s="8" t="s">
        <v>88</v>
      </c>
      <c r="B53" s="8" t="s">
        <v>89</v>
      </c>
      <c r="C53" s="8" t="s">
        <v>25</v>
      </c>
      <c r="D53" s="16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f t="shared" si="97"/>
        <v>0</v>
      </c>
      <c r="AV53" s="23">
        <f t="shared" si="98"/>
        <v>0</v>
      </c>
      <c r="AW53" s="23">
        <f t="shared" si="99"/>
        <v>0</v>
      </c>
      <c r="AX53" s="23">
        <f t="shared" si="100"/>
        <v>0</v>
      </c>
      <c r="AY53" s="23">
        <f t="shared" si="101"/>
        <v>0</v>
      </c>
      <c r="AZ53" s="23">
        <f t="shared" si="102"/>
        <v>0</v>
      </c>
      <c r="BA53" s="23">
        <f t="shared" si="103"/>
        <v>0</v>
      </c>
    </row>
    <row r="54" spans="1:53" s="7" customFormat="1" ht="47.25" customHeight="1">
      <c r="A54" s="8" t="s">
        <v>90</v>
      </c>
      <c r="B54" s="8" t="s">
        <v>91</v>
      </c>
      <c r="C54" s="8" t="s">
        <v>25</v>
      </c>
      <c r="D54" s="16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f t="shared" si="97"/>
        <v>0</v>
      </c>
      <c r="AV54" s="23">
        <f t="shared" si="98"/>
        <v>0</v>
      </c>
      <c r="AW54" s="23">
        <f t="shared" si="99"/>
        <v>0</v>
      </c>
      <c r="AX54" s="23">
        <f t="shared" si="100"/>
        <v>0</v>
      </c>
      <c r="AY54" s="23">
        <f t="shared" si="101"/>
        <v>0</v>
      </c>
      <c r="AZ54" s="23">
        <f t="shared" si="102"/>
        <v>0</v>
      </c>
      <c r="BA54" s="23">
        <f t="shared" si="103"/>
        <v>0</v>
      </c>
    </row>
    <row r="55" spans="1:53" s="7" customFormat="1" ht="47.25" customHeight="1">
      <c r="A55" s="8" t="s">
        <v>92</v>
      </c>
      <c r="B55" s="8" t="s">
        <v>93</v>
      </c>
      <c r="C55" s="8" t="s">
        <v>25</v>
      </c>
      <c r="D55" s="16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f t="shared" si="97"/>
        <v>0</v>
      </c>
      <c r="AV55" s="23">
        <f t="shared" si="98"/>
        <v>0</v>
      </c>
      <c r="AW55" s="23">
        <f t="shared" si="99"/>
        <v>0</v>
      </c>
      <c r="AX55" s="23">
        <f t="shared" si="100"/>
        <v>0</v>
      </c>
      <c r="AY55" s="23">
        <f t="shared" si="101"/>
        <v>0</v>
      </c>
      <c r="AZ55" s="23">
        <f t="shared" si="102"/>
        <v>0</v>
      </c>
      <c r="BA55" s="23">
        <f t="shared" si="103"/>
        <v>0</v>
      </c>
    </row>
    <row r="56" spans="1:53" s="7" customFormat="1" ht="70.5" customHeight="1">
      <c r="A56" s="8" t="s">
        <v>94</v>
      </c>
      <c r="B56" s="8" t="s">
        <v>95</v>
      </c>
      <c r="C56" s="8" t="s">
        <v>25</v>
      </c>
      <c r="D56" s="16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f t="shared" si="97"/>
        <v>0</v>
      </c>
      <c r="AV56" s="23">
        <f t="shared" si="98"/>
        <v>0</v>
      </c>
      <c r="AW56" s="23">
        <f t="shared" si="99"/>
        <v>0</v>
      </c>
      <c r="AX56" s="23">
        <f t="shared" si="100"/>
        <v>0</v>
      </c>
      <c r="AY56" s="23">
        <f t="shared" si="101"/>
        <v>0</v>
      </c>
      <c r="AZ56" s="23">
        <f t="shared" si="102"/>
        <v>0</v>
      </c>
      <c r="BA56" s="23">
        <f t="shared" si="103"/>
        <v>0</v>
      </c>
    </row>
    <row r="57" spans="1:53" s="7" customFormat="1" ht="72.75" customHeight="1">
      <c r="A57" s="8" t="s">
        <v>96</v>
      </c>
      <c r="B57" s="8" t="s">
        <v>97</v>
      </c>
      <c r="C57" s="8" t="s">
        <v>25</v>
      </c>
      <c r="D57" s="16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f t="shared" si="97"/>
        <v>0</v>
      </c>
      <c r="AV57" s="23">
        <f t="shared" si="98"/>
        <v>0</v>
      </c>
      <c r="AW57" s="23">
        <f t="shared" si="99"/>
        <v>0</v>
      </c>
      <c r="AX57" s="23">
        <f t="shared" si="100"/>
        <v>0</v>
      </c>
      <c r="AY57" s="23">
        <f t="shared" si="101"/>
        <v>0</v>
      </c>
      <c r="AZ57" s="23">
        <f t="shared" si="102"/>
        <v>0</v>
      </c>
      <c r="BA57" s="23">
        <f t="shared" si="103"/>
        <v>0</v>
      </c>
    </row>
    <row r="58" spans="1:53" s="7" customFormat="1" ht="72.75" customHeight="1">
      <c r="A58" s="8" t="s">
        <v>98</v>
      </c>
      <c r="B58" s="8" t="s">
        <v>99</v>
      </c>
      <c r="C58" s="8" t="s">
        <v>25</v>
      </c>
      <c r="D58" s="16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f t="shared" si="97"/>
        <v>0</v>
      </c>
      <c r="AV58" s="23">
        <f t="shared" si="98"/>
        <v>0</v>
      </c>
      <c r="AW58" s="23">
        <f t="shared" si="99"/>
        <v>0</v>
      </c>
      <c r="AX58" s="23">
        <f t="shared" si="100"/>
        <v>0</v>
      </c>
      <c r="AY58" s="23">
        <f t="shared" si="101"/>
        <v>0</v>
      </c>
      <c r="AZ58" s="23">
        <f t="shared" si="102"/>
        <v>0</v>
      </c>
      <c r="BA58" s="23">
        <f t="shared" si="103"/>
        <v>0</v>
      </c>
    </row>
    <row r="59" spans="1:53" s="7" customFormat="1" ht="78" customHeight="1">
      <c r="A59" s="8" t="s">
        <v>100</v>
      </c>
      <c r="B59" s="8" t="s">
        <v>101</v>
      </c>
      <c r="C59" s="8" t="s">
        <v>25</v>
      </c>
      <c r="D59" s="16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f t="shared" si="97"/>
        <v>0</v>
      </c>
      <c r="AV59" s="23">
        <f t="shared" si="98"/>
        <v>0</v>
      </c>
      <c r="AW59" s="23">
        <f t="shared" si="99"/>
        <v>0</v>
      </c>
      <c r="AX59" s="23">
        <f t="shared" si="100"/>
        <v>0</v>
      </c>
      <c r="AY59" s="23">
        <f t="shared" si="101"/>
        <v>0</v>
      </c>
      <c r="AZ59" s="23">
        <f t="shared" si="102"/>
        <v>0</v>
      </c>
      <c r="BA59" s="23">
        <f t="shared" si="103"/>
        <v>0</v>
      </c>
    </row>
    <row r="60" spans="1:53" s="7" customFormat="1" ht="68.25" customHeight="1">
      <c r="A60" s="8" t="s">
        <v>102</v>
      </c>
      <c r="B60" s="8" t="s">
        <v>103</v>
      </c>
      <c r="C60" s="8" t="s">
        <v>25</v>
      </c>
      <c r="D60" s="16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f t="shared" si="97"/>
        <v>0</v>
      </c>
      <c r="AV60" s="23">
        <f t="shared" si="98"/>
        <v>0</v>
      </c>
      <c r="AW60" s="23">
        <f t="shared" si="99"/>
        <v>0</v>
      </c>
      <c r="AX60" s="23">
        <f t="shared" si="100"/>
        <v>0</v>
      </c>
      <c r="AY60" s="23">
        <f t="shared" si="101"/>
        <v>0</v>
      </c>
      <c r="AZ60" s="23">
        <f t="shared" si="102"/>
        <v>0</v>
      </c>
      <c r="BA60" s="23">
        <f t="shared" si="103"/>
        <v>0</v>
      </c>
    </row>
    <row r="61" spans="1:53" s="7" customFormat="1" ht="47.25" customHeight="1">
      <c r="A61" s="8" t="s">
        <v>104</v>
      </c>
      <c r="B61" s="8" t="s">
        <v>105</v>
      </c>
      <c r="C61" s="8" t="s">
        <v>25</v>
      </c>
      <c r="D61" s="16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f t="shared" si="97"/>
        <v>0</v>
      </c>
      <c r="AV61" s="23">
        <f t="shared" si="98"/>
        <v>0</v>
      </c>
      <c r="AW61" s="23">
        <f t="shared" si="99"/>
        <v>0</v>
      </c>
      <c r="AX61" s="23">
        <f t="shared" si="100"/>
        <v>0</v>
      </c>
      <c r="AY61" s="23">
        <f t="shared" si="101"/>
        <v>0</v>
      </c>
      <c r="AZ61" s="23">
        <f t="shared" si="102"/>
        <v>0</v>
      </c>
      <c r="BA61" s="23">
        <f t="shared" si="103"/>
        <v>0</v>
      </c>
    </row>
    <row r="62" spans="1:53" s="7" customFormat="1" ht="66.75" customHeight="1">
      <c r="A62" s="8" t="s">
        <v>106</v>
      </c>
      <c r="B62" s="8" t="s">
        <v>107</v>
      </c>
      <c r="C62" s="8" t="s">
        <v>25</v>
      </c>
      <c r="D62" s="16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f t="shared" si="97"/>
        <v>0</v>
      </c>
      <c r="AV62" s="23">
        <f t="shared" si="98"/>
        <v>0</v>
      </c>
      <c r="AW62" s="23">
        <f t="shared" si="99"/>
        <v>0</v>
      </c>
      <c r="AX62" s="23">
        <f t="shared" si="100"/>
        <v>0</v>
      </c>
      <c r="AY62" s="23">
        <f t="shared" si="101"/>
        <v>0</v>
      </c>
      <c r="AZ62" s="23">
        <f t="shared" si="102"/>
        <v>0</v>
      </c>
      <c r="BA62" s="23">
        <f t="shared" si="103"/>
        <v>0</v>
      </c>
    </row>
    <row r="63" spans="1:53" s="7" customFormat="1" ht="98.25" customHeight="1">
      <c r="A63" s="8" t="s">
        <v>108</v>
      </c>
      <c r="B63" s="8" t="s">
        <v>109</v>
      </c>
      <c r="C63" s="8" t="s">
        <v>25</v>
      </c>
      <c r="D63" s="16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f t="shared" si="97"/>
        <v>0</v>
      </c>
      <c r="AV63" s="23">
        <f t="shared" si="98"/>
        <v>0</v>
      </c>
      <c r="AW63" s="23">
        <f t="shared" si="99"/>
        <v>0</v>
      </c>
      <c r="AX63" s="23">
        <f t="shared" si="100"/>
        <v>0</v>
      </c>
      <c r="AY63" s="23">
        <f t="shared" si="101"/>
        <v>0</v>
      </c>
      <c r="AZ63" s="23">
        <f t="shared" si="102"/>
        <v>0</v>
      </c>
      <c r="BA63" s="23">
        <f t="shared" si="103"/>
        <v>0</v>
      </c>
    </row>
    <row r="64" spans="1:53" s="7" customFormat="1" ht="87.75" customHeight="1">
      <c r="A64" s="8" t="s">
        <v>110</v>
      </c>
      <c r="B64" s="8" t="s">
        <v>111</v>
      </c>
      <c r="C64" s="8" t="s">
        <v>25</v>
      </c>
      <c r="D64" s="16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f t="shared" si="97"/>
        <v>0</v>
      </c>
      <c r="AV64" s="23">
        <f t="shared" si="98"/>
        <v>0</v>
      </c>
      <c r="AW64" s="23">
        <f t="shared" si="99"/>
        <v>0</v>
      </c>
      <c r="AX64" s="23">
        <f t="shared" si="100"/>
        <v>0</v>
      </c>
      <c r="AY64" s="23">
        <f t="shared" si="101"/>
        <v>0</v>
      </c>
      <c r="AZ64" s="23">
        <f t="shared" si="102"/>
        <v>0</v>
      </c>
      <c r="BA64" s="23">
        <f t="shared" si="103"/>
        <v>0</v>
      </c>
    </row>
    <row r="65" spans="1:53" s="7" customFormat="1" ht="88.5" customHeight="1">
      <c r="A65" s="8" t="s">
        <v>112</v>
      </c>
      <c r="B65" s="8" t="s">
        <v>113</v>
      </c>
      <c r="C65" s="8" t="s">
        <v>25</v>
      </c>
      <c r="D65" s="16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f t="shared" si="97"/>
        <v>0</v>
      </c>
      <c r="AV65" s="23">
        <f t="shared" si="98"/>
        <v>0</v>
      </c>
      <c r="AW65" s="23">
        <f t="shared" si="99"/>
        <v>0</v>
      </c>
      <c r="AX65" s="23">
        <f t="shared" si="100"/>
        <v>0</v>
      </c>
      <c r="AY65" s="23">
        <f t="shared" si="101"/>
        <v>0</v>
      </c>
      <c r="AZ65" s="23">
        <f t="shared" si="102"/>
        <v>0</v>
      </c>
      <c r="BA65" s="23">
        <f t="shared" si="103"/>
        <v>0</v>
      </c>
    </row>
    <row r="66" spans="1:53" s="10" customFormat="1" ht="47.25">
      <c r="A66" s="9" t="s">
        <v>114</v>
      </c>
      <c r="B66" s="9" t="s">
        <v>115</v>
      </c>
      <c r="C66" s="9" t="s">
        <v>25</v>
      </c>
      <c r="D66" s="18">
        <f>D67</f>
        <v>59.389830508474581</v>
      </c>
      <c r="E66" s="9">
        <f t="shared" ref="E66:K66" si="146">E67</f>
        <v>0</v>
      </c>
      <c r="F66" s="9">
        <f t="shared" si="146"/>
        <v>9.898305084745763</v>
      </c>
      <c r="G66" s="9">
        <f t="shared" si="146"/>
        <v>0</v>
      </c>
      <c r="H66" s="9">
        <f t="shared" si="146"/>
        <v>0</v>
      </c>
      <c r="I66" s="9">
        <f t="shared" si="146"/>
        <v>3.95</v>
      </c>
      <c r="J66" s="9">
        <f t="shared" si="146"/>
        <v>0</v>
      </c>
      <c r="K66" s="9">
        <f t="shared" si="146"/>
        <v>0</v>
      </c>
      <c r="L66" s="9">
        <f t="shared" ref="L66" si="147">L67</f>
        <v>0</v>
      </c>
      <c r="M66" s="9">
        <f t="shared" ref="M66" si="148">M67</f>
        <v>9.898305084745763</v>
      </c>
      <c r="N66" s="9">
        <f t="shared" ref="N66" si="149">N67</f>
        <v>0</v>
      </c>
      <c r="O66" s="9">
        <f t="shared" ref="O66" si="150">O67</f>
        <v>0</v>
      </c>
      <c r="P66" s="9">
        <f t="shared" ref="P66" si="151">P67</f>
        <v>3.8</v>
      </c>
      <c r="Q66" s="9">
        <f t="shared" ref="Q66" si="152">Q67</f>
        <v>0</v>
      </c>
      <c r="R66" s="9">
        <f t="shared" ref="R66" si="153">R67</f>
        <v>0</v>
      </c>
      <c r="S66" s="9">
        <f t="shared" ref="S66" si="154">S67</f>
        <v>0</v>
      </c>
      <c r="T66" s="9">
        <f t="shared" ref="T66" si="155">T67</f>
        <v>9.898305084745763</v>
      </c>
      <c r="U66" s="9">
        <f t="shared" ref="U66" si="156">U67</f>
        <v>0</v>
      </c>
      <c r="V66" s="9">
        <f t="shared" ref="V66" si="157">V67</f>
        <v>0</v>
      </c>
      <c r="W66" s="9">
        <f t="shared" ref="W66" si="158">W67</f>
        <v>3.6999999999999997</v>
      </c>
      <c r="X66" s="9">
        <f t="shared" ref="X66" si="159">X67</f>
        <v>0</v>
      </c>
      <c r="Y66" s="9">
        <f t="shared" ref="Y66" si="160">Y67</f>
        <v>0</v>
      </c>
      <c r="Z66" s="9">
        <f t="shared" ref="Z66" si="161">Z67</f>
        <v>0</v>
      </c>
      <c r="AA66" s="9">
        <f t="shared" ref="AA66" si="162">AA67</f>
        <v>9.898305084745763</v>
      </c>
      <c r="AB66" s="9">
        <f t="shared" ref="AB66" si="163">AB67</f>
        <v>0</v>
      </c>
      <c r="AC66" s="9">
        <f t="shared" ref="AC66" si="164">AC67</f>
        <v>0</v>
      </c>
      <c r="AD66" s="9">
        <f t="shared" ref="AD66" si="165">AD67</f>
        <v>3.5</v>
      </c>
      <c r="AE66" s="9">
        <f t="shared" ref="AE66" si="166">AE67</f>
        <v>0</v>
      </c>
      <c r="AF66" s="9">
        <f t="shared" ref="AF66" si="167">AF67</f>
        <v>0</v>
      </c>
      <c r="AG66" s="9">
        <f t="shared" ref="AG66" si="168">AG67</f>
        <v>0</v>
      </c>
      <c r="AH66" s="9">
        <f t="shared" ref="AH66" si="169">AH67</f>
        <v>9.898305084745763</v>
      </c>
      <c r="AI66" s="9">
        <f t="shared" ref="AI66" si="170">AI67</f>
        <v>0</v>
      </c>
      <c r="AJ66" s="9">
        <f t="shared" ref="AJ66" si="171">AJ67</f>
        <v>0</v>
      </c>
      <c r="AK66" s="9">
        <f t="shared" ref="AK66" si="172">AK67</f>
        <v>3.4000000000000004</v>
      </c>
      <c r="AL66" s="9">
        <f t="shared" ref="AL66" si="173">AL67</f>
        <v>0</v>
      </c>
      <c r="AM66" s="9">
        <f t="shared" ref="AM66" si="174">AM67</f>
        <v>0</v>
      </c>
      <c r="AN66" s="9">
        <f t="shared" ref="AN66" si="175">AN67</f>
        <v>0</v>
      </c>
      <c r="AO66" s="9">
        <f t="shared" ref="AO66" si="176">AO67</f>
        <v>9.898305084745763</v>
      </c>
      <c r="AP66" s="9">
        <f t="shared" ref="AP66" si="177">AP67</f>
        <v>0</v>
      </c>
      <c r="AQ66" s="9">
        <f t="shared" ref="AQ66" si="178">AQ67</f>
        <v>0</v>
      </c>
      <c r="AR66" s="9">
        <f t="shared" ref="AR66" si="179">AR67</f>
        <v>3.3</v>
      </c>
      <c r="AS66" s="9">
        <f t="shared" ref="AS66" si="180">AS67</f>
        <v>0</v>
      </c>
      <c r="AT66" s="9">
        <f t="shared" ref="AT66" si="181">AT67</f>
        <v>0</v>
      </c>
      <c r="AU66" s="9">
        <f t="shared" si="97"/>
        <v>0</v>
      </c>
      <c r="AV66" s="9">
        <f t="shared" si="98"/>
        <v>59.389830508474581</v>
      </c>
      <c r="AW66" s="9">
        <f t="shared" si="99"/>
        <v>0</v>
      </c>
      <c r="AX66" s="9">
        <f t="shared" si="100"/>
        <v>0</v>
      </c>
      <c r="AY66" s="9">
        <f t="shared" si="101"/>
        <v>21.650000000000002</v>
      </c>
      <c r="AZ66" s="9">
        <f t="shared" si="102"/>
        <v>0</v>
      </c>
      <c r="BA66" s="9">
        <f t="shared" si="103"/>
        <v>0</v>
      </c>
    </row>
    <row r="67" spans="1:53" s="10" customFormat="1" ht="39" customHeight="1">
      <c r="A67" s="9" t="s">
        <v>114</v>
      </c>
      <c r="B67" s="9" t="s">
        <v>116</v>
      </c>
      <c r="C67" s="9" t="s">
        <v>117</v>
      </c>
      <c r="D67" s="18">
        <f>AV67</f>
        <v>59.389830508474581</v>
      </c>
      <c r="E67" s="9">
        <v>0</v>
      </c>
      <c r="F67" s="9">
        <f>10/1.18*1.168</f>
        <v>9.898305084745763</v>
      </c>
      <c r="G67" s="9">
        <v>0</v>
      </c>
      <c r="H67" s="9">
        <v>0</v>
      </c>
      <c r="I67" s="9">
        <v>3.95</v>
      </c>
      <c r="J67" s="9">
        <v>0</v>
      </c>
      <c r="K67" s="9">
        <v>0</v>
      </c>
      <c r="L67" s="9">
        <v>0</v>
      </c>
      <c r="M67" s="9">
        <f>10/1.18*1.168</f>
        <v>9.898305084745763</v>
      </c>
      <c r="N67" s="9">
        <v>0</v>
      </c>
      <c r="O67" s="9">
        <v>0</v>
      </c>
      <c r="P67" s="9">
        <v>3.8</v>
      </c>
      <c r="Q67" s="9">
        <v>0</v>
      </c>
      <c r="R67" s="9">
        <v>0</v>
      </c>
      <c r="S67" s="9">
        <v>0</v>
      </c>
      <c r="T67" s="9">
        <f>10/1.18*1.168</f>
        <v>9.898305084745763</v>
      </c>
      <c r="U67" s="9">
        <v>0</v>
      </c>
      <c r="V67" s="9">
        <v>0</v>
      </c>
      <c r="W67" s="9">
        <v>3.6999999999999997</v>
      </c>
      <c r="X67" s="9">
        <v>0</v>
      </c>
      <c r="Y67" s="9">
        <v>0</v>
      </c>
      <c r="Z67" s="9">
        <v>0</v>
      </c>
      <c r="AA67" s="9">
        <f>10/1.18*1.168</f>
        <v>9.898305084745763</v>
      </c>
      <c r="AB67" s="9">
        <v>0</v>
      </c>
      <c r="AC67" s="9">
        <v>0</v>
      </c>
      <c r="AD67" s="9">
        <v>3.5</v>
      </c>
      <c r="AE67" s="9">
        <v>0</v>
      </c>
      <c r="AF67" s="9">
        <v>0</v>
      </c>
      <c r="AG67" s="9">
        <v>0</v>
      </c>
      <c r="AH67" s="9">
        <f>10/1.18*1.168</f>
        <v>9.898305084745763</v>
      </c>
      <c r="AI67" s="9">
        <v>0</v>
      </c>
      <c r="AJ67" s="9">
        <v>0</v>
      </c>
      <c r="AK67" s="9">
        <v>3.4000000000000004</v>
      </c>
      <c r="AL67" s="9">
        <v>0</v>
      </c>
      <c r="AM67" s="9">
        <v>0</v>
      </c>
      <c r="AN67" s="9">
        <v>0</v>
      </c>
      <c r="AO67" s="9">
        <f>10/1.18*1.168</f>
        <v>9.898305084745763</v>
      </c>
      <c r="AP67" s="9">
        <v>0</v>
      </c>
      <c r="AQ67" s="9">
        <v>0</v>
      </c>
      <c r="AR67" s="9">
        <v>3.3</v>
      </c>
      <c r="AS67" s="9">
        <v>0</v>
      </c>
      <c r="AT67" s="9">
        <v>0</v>
      </c>
      <c r="AU67" s="9">
        <f t="shared" si="97"/>
        <v>0</v>
      </c>
      <c r="AV67" s="9">
        <f t="shared" si="98"/>
        <v>59.389830508474581</v>
      </c>
      <c r="AW67" s="9">
        <f t="shared" si="99"/>
        <v>0</v>
      </c>
      <c r="AX67" s="9">
        <f t="shared" si="100"/>
        <v>0</v>
      </c>
      <c r="AY67" s="9">
        <f t="shared" si="101"/>
        <v>21.650000000000002</v>
      </c>
      <c r="AZ67" s="9">
        <f t="shared" si="102"/>
        <v>0</v>
      </c>
      <c r="BA67" s="9">
        <f t="shared" si="103"/>
        <v>0</v>
      </c>
    </row>
    <row r="68" spans="1:53" s="7" customFormat="1" ht="63">
      <c r="A68" s="8" t="s">
        <v>118</v>
      </c>
      <c r="B68" s="8" t="s">
        <v>119</v>
      </c>
      <c r="C68" s="8" t="s">
        <v>25</v>
      </c>
      <c r="D68" s="16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f t="shared" si="97"/>
        <v>0</v>
      </c>
      <c r="AV68" s="23">
        <f t="shared" si="98"/>
        <v>0</v>
      </c>
      <c r="AW68" s="23">
        <f t="shared" si="99"/>
        <v>0</v>
      </c>
      <c r="AX68" s="23">
        <f t="shared" si="100"/>
        <v>0</v>
      </c>
      <c r="AY68" s="23">
        <f t="shared" si="101"/>
        <v>0</v>
      </c>
      <c r="AZ68" s="23">
        <f t="shared" si="102"/>
        <v>0</v>
      </c>
      <c r="BA68" s="23">
        <f t="shared" si="103"/>
        <v>0</v>
      </c>
    </row>
    <row r="69" spans="1:53" s="7" customFormat="1" ht="37.5" customHeight="1">
      <c r="A69" s="8" t="s">
        <v>120</v>
      </c>
      <c r="B69" s="8" t="s">
        <v>121</v>
      </c>
      <c r="C69" s="8" t="s">
        <v>25</v>
      </c>
      <c r="D69" s="16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f t="shared" si="97"/>
        <v>0</v>
      </c>
      <c r="AV69" s="23">
        <f t="shared" si="98"/>
        <v>0</v>
      </c>
      <c r="AW69" s="23">
        <f t="shared" si="99"/>
        <v>0</v>
      </c>
      <c r="AX69" s="23">
        <f t="shared" si="100"/>
        <v>0</v>
      </c>
      <c r="AY69" s="23">
        <f t="shared" si="101"/>
        <v>0</v>
      </c>
      <c r="AZ69" s="23">
        <f t="shared" si="102"/>
        <v>0</v>
      </c>
      <c r="BA69" s="23">
        <f t="shared" si="103"/>
        <v>0</v>
      </c>
    </row>
  </sheetData>
  <mergeCells count="35">
    <mergeCell ref="AO2:AV2"/>
    <mergeCell ref="AO3:AV3"/>
    <mergeCell ref="AO4:AV4"/>
    <mergeCell ref="AU10:BA10"/>
    <mergeCell ref="E9:BA9"/>
    <mergeCell ref="A4:J4"/>
    <mergeCell ref="A5:AS5"/>
    <mergeCell ref="A6:AR6"/>
    <mergeCell ref="A7:AS7"/>
    <mergeCell ref="A8:BA8"/>
    <mergeCell ref="A9:A13"/>
    <mergeCell ref="B9:B13"/>
    <mergeCell ref="C9:C13"/>
    <mergeCell ref="D9:D11"/>
    <mergeCell ref="D12:D13"/>
    <mergeCell ref="T12:Y12"/>
    <mergeCell ref="F12:K12"/>
    <mergeCell ref="M12:R12"/>
    <mergeCell ref="AA12:AF12"/>
    <mergeCell ref="AV12:BA12"/>
    <mergeCell ref="AH12:AM12"/>
    <mergeCell ref="AO12:AT12"/>
    <mergeCell ref="S11:Y11"/>
    <mergeCell ref="AU11:BA11"/>
    <mergeCell ref="E11:K11"/>
    <mergeCell ref="L11:R11"/>
    <mergeCell ref="AG10:AM10"/>
    <mergeCell ref="AN10:AT10"/>
    <mergeCell ref="AN11:AT11"/>
    <mergeCell ref="Z10:AF10"/>
    <mergeCell ref="Z11:AF11"/>
    <mergeCell ref="E10:K10"/>
    <mergeCell ref="L10:R10"/>
    <mergeCell ref="S10:Y10"/>
    <mergeCell ref="AG11:AM11"/>
  </mergeCells>
  <printOptions horizontalCentered="1"/>
  <pageMargins left="0.59055118110236227" right="0.59055118110236227" top="0.74803149606299213" bottom="0.74803149606299213" header="0.31496062992125984" footer="0.31496062992125984"/>
  <pageSetup paperSize="8" scale="35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2017-06-09T11:54:43Z</cp:lastPrinted>
  <dcterms:created xsi:type="dcterms:W3CDTF">2016-12-14T06:00:50Z</dcterms:created>
  <dcterms:modified xsi:type="dcterms:W3CDTF">2017-06-09T11:54:59Z</dcterms:modified>
</cp:coreProperties>
</file>